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https://nordsys.sharepoint.com/sites/NextPublic/Shared Documents/Next instruktionsfilmer (SE)/Next Project/01 Grundinformation och register/"/>
    </mc:Choice>
  </mc:AlternateContent>
  <xr:revisionPtr revIDLastSave="4" documentId="13_ncr:4000b_{878385B3-7636-4474-BBF0-215C71975165}" xr6:coauthVersionLast="47" xr6:coauthVersionMax="47" xr10:uidLastSave="{59898EC6-435C-4D2E-830E-F348A70B6C91}"/>
  <bookViews>
    <workbookView xWindow="-120" yWindow="-120" windowWidth="29040" windowHeight="15840" tabRatio="334" xr2:uid="{00000000-000D-0000-FFFF-FFFF00000000}"/>
  </bookViews>
  <sheets>
    <sheet name="3 Importdata" sheetId="3" r:id="rId1"/>
    <sheet name="2 Utbrytning data" sheetId="2" r:id="rId2"/>
    <sheet name="1 BidCon-orginal" sheetId="1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3" l="1"/>
  <c r="B54" i="3"/>
  <c r="B13" i="3"/>
  <c r="C17" i="3"/>
  <c r="E17" i="3"/>
  <c r="B27" i="3"/>
  <c r="C27" i="3"/>
  <c r="E27" i="3"/>
  <c r="C41" i="3"/>
  <c r="E41" i="3"/>
  <c r="C42" i="3"/>
  <c r="E42" i="3"/>
  <c r="B51" i="3"/>
  <c r="C51" i="3"/>
  <c r="E51" i="3"/>
  <c r="B3" i="2"/>
  <c r="C3" i="3"/>
  <c r="E3" i="3"/>
  <c r="B4" i="2"/>
  <c r="C4" i="3"/>
  <c r="E4" i="3"/>
  <c r="B5" i="2"/>
  <c r="C5" i="3"/>
  <c r="E5" i="3"/>
  <c r="B6" i="2"/>
  <c r="C6" i="3"/>
  <c r="E6" i="3"/>
  <c r="B7" i="2"/>
  <c r="C7" i="3"/>
  <c r="E7" i="3"/>
  <c r="B8" i="2"/>
  <c r="C8" i="3"/>
  <c r="E8" i="3"/>
  <c r="B9" i="2"/>
  <c r="C9" i="3"/>
  <c r="E9" i="3"/>
  <c r="B10" i="2"/>
  <c r="C10" i="3"/>
  <c r="E10" i="3"/>
  <c r="B11" i="2"/>
  <c r="C11" i="3"/>
  <c r="E11" i="3"/>
  <c r="B12" i="2"/>
  <c r="C12" i="3"/>
  <c r="E12" i="3"/>
  <c r="B13" i="2"/>
  <c r="C13" i="3"/>
  <c r="E13" i="3"/>
  <c r="B14" i="2"/>
  <c r="C14" i="3"/>
  <c r="E14" i="3"/>
  <c r="B15" i="2"/>
  <c r="C15" i="3"/>
  <c r="E15" i="3"/>
  <c r="B16" i="2"/>
  <c r="C16" i="3"/>
  <c r="E16" i="3"/>
  <c r="B17" i="2"/>
  <c r="B18" i="2"/>
  <c r="C18" i="3"/>
  <c r="E18" i="3"/>
  <c r="B19" i="2"/>
  <c r="C19" i="3"/>
  <c r="E19" i="3"/>
  <c r="B20" i="2"/>
  <c r="C20" i="3"/>
  <c r="E20" i="3"/>
  <c r="B21" i="2"/>
  <c r="C21" i="3"/>
  <c r="E21" i="3"/>
  <c r="B22" i="2"/>
  <c r="C22" i="3"/>
  <c r="E22" i="3"/>
  <c r="B23" i="2"/>
  <c r="C23" i="3"/>
  <c r="E23" i="3"/>
  <c r="B24" i="2"/>
  <c r="C24" i="3"/>
  <c r="E24" i="3"/>
  <c r="B25" i="2"/>
  <c r="C25" i="3"/>
  <c r="E25" i="3"/>
  <c r="B26" i="2"/>
  <c r="C26" i="3"/>
  <c r="E26" i="3"/>
  <c r="B27" i="2"/>
  <c r="B28" i="2"/>
  <c r="C28" i="3"/>
  <c r="E28" i="3"/>
  <c r="B29" i="2"/>
  <c r="C29" i="3"/>
  <c r="E29" i="3"/>
  <c r="B30" i="2"/>
  <c r="C30" i="3"/>
  <c r="E30" i="3"/>
  <c r="B31" i="2"/>
  <c r="C31" i="3"/>
  <c r="E31" i="3"/>
  <c r="B32" i="2"/>
  <c r="C32" i="3"/>
  <c r="E32" i="3"/>
  <c r="B33" i="2"/>
  <c r="C33" i="3"/>
  <c r="E33" i="3"/>
  <c r="B34" i="2"/>
  <c r="C34" i="3"/>
  <c r="E34" i="3"/>
  <c r="B35" i="2"/>
  <c r="C35" i="3"/>
  <c r="E35" i="3"/>
  <c r="B36" i="2"/>
  <c r="C36" i="3"/>
  <c r="E36" i="3"/>
  <c r="B37" i="2"/>
  <c r="C37" i="3"/>
  <c r="E37" i="3"/>
  <c r="B38" i="2"/>
  <c r="C38" i="3"/>
  <c r="E38" i="3"/>
  <c r="B39" i="2"/>
  <c r="C39" i="3"/>
  <c r="E39" i="3"/>
  <c r="B40" i="2"/>
  <c r="C40" i="3"/>
  <c r="E40" i="3"/>
  <c r="B41" i="2"/>
  <c r="B42" i="2"/>
  <c r="B43" i="2"/>
  <c r="C43" i="3"/>
  <c r="E43" i="3"/>
  <c r="B44" i="2"/>
  <c r="C44" i="3"/>
  <c r="E44" i="3"/>
  <c r="B45" i="2"/>
  <c r="C45" i="3"/>
  <c r="E45" i="3"/>
  <c r="B46" i="2"/>
  <c r="C46" i="3"/>
  <c r="E46" i="3"/>
  <c r="B47" i="2"/>
  <c r="C47" i="3"/>
  <c r="E47" i="3"/>
  <c r="B48" i="2"/>
  <c r="C48" i="3"/>
  <c r="E48" i="3"/>
  <c r="B49" i="2"/>
  <c r="C49" i="3"/>
  <c r="E49" i="3"/>
  <c r="B50" i="2"/>
  <c r="C50" i="3"/>
  <c r="E50" i="3"/>
  <c r="B51" i="2"/>
  <c r="B52" i="2"/>
  <c r="C52" i="3"/>
  <c r="E52" i="3"/>
  <c r="B53" i="2"/>
  <c r="C53" i="3"/>
  <c r="E53" i="3"/>
  <c r="B54" i="2"/>
  <c r="C54" i="3"/>
  <c r="E54" i="3"/>
  <c r="B2" i="2"/>
  <c r="C2" i="3"/>
  <c r="E2" i="3"/>
  <c r="A53" i="2"/>
  <c r="B53" i="3"/>
  <c r="A52" i="2"/>
  <c r="B52" i="3"/>
  <c r="A51" i="2"/>
  <c r="A50" i="2"/>
  <c r="B50" i="3"/>
  <c r="A49" i="2"/>
  <c r="B49" i="3"/>
  <c r="A48" i="2"/>
  <c r="B48" i="3"/>
  <c r="A47" i="2"/>
  <c r="B47" i="3"/>
  <c r="A46" i="2"/>
  <c r="B46" i="3"/>
  <c r="A45" i="2"/>
  <c r="B45" i="3"/>
  <c r="A44" i="2"/>
  <c r="B44" i="3"/>
  <c r="A43" i="2"/>
  <c r="B43" i="3"/>
  <c r="A42" i="2"/>
  <c r="B42" i="3"/>
  <c r="A41" i="2"/>
  <c r="B41" i="3"/>
  <c r="A40" i="2"/>
  <c r="B40" i="3"/>
  <c r="A39" i="2"/>
  <c r="B39" i="3"/>
  <c r="A38" i="2"/>
  <c r="B38" i="3"/>
  <c r="A37" i="2"/>
  <c r="B37" i="3"/>
  <c r="A36" i="2"/>
  <c r="B36" i="3"/>
  <c r="A35" i="2"/>
  <c r="B35" i="3"/>
  <c r="A34" i="2"/>
  <c r="B34" i="3"/>
  <c r="A33" i="2"/>
  <c r="B33" i="3"/>
  <c r="A32" i="2"/>
  <c r="B32" i="3"/>
  <c r="A31" i="2"/>
  <c r="B31" i="3"/>
  <c r="A30" i="2"/>
  <c r="B30" i="3"/>
  <c r="A29" i="2"/>
  <c r="B29" i="3"/>
  <c r="A28" i="2"/>
  <c r="B28" i="3"/>
  <c r="A27" i="2"/>
  <c r="A26" i="2"/>
  <c r="B26" i="3"/>
  <c r="A25" i="2"/>
  <c r="B25" i="3"/>
  <c r="A24" i="2"/>
  <c r="B24" i="3"/>
  <c r="A23" i="2"/>
  <c r="B23" i="3"/>
  <c r="A22" i="2"/>
  <c r="B22" i="3"/>
  <c r="A21" i="2"/>
  <c r="B21" i="3"/>
  <c r="A20" i="2"/>
  <c r="B20" i="3"/>
  <c r="A19" i="2"/>
  <c r="B19" i="3"/>
  <c r="A18" i="2"/>
  <c r="B18" i="3"/>
  <c r="A17" i="2"/>
  <c r="B17" i="3"/>
  <c r="A16" i="2"/>
  <c r="B16" i="3"/>
  <c r="A15" i="2"/>
  <c r="B15" i="3"/>
  <c r="A14" i="2"/>
  <c r="B14" i="3"/>
  <c r="A13" i="2"/>
  <c r="A12" i="2"/>
  <c r="B12" i="3"/>
  <c r="A11" i="2"/>
  <c r="B11" i="3"/>
  <c r="A10" i="2"/>
  <c r="B10" i="3"/>
  <c r="A9" i="2"/>
  <c r="B9" i="3"/>
  <c r="A8" i="2"/>
  <c r="B8" i="3"/>
  <c r="A7" i="2"/>
  <c r="B7" i="3"/>
  <c r="A6" i="2"/>
  <c r="B6" i="3"/>
  <c r="A5" i="2"/>
  <c r="B5" i="3"/>
  <c r="A3" i="2"/>
  <c r="B3" i="3"/>
  <c r="A2" i="2"/>
  <c r="A4" i="2"/>
  <c r="B4" i="3"/>
</calcChain>
</file>

<file path=xl/sharedStrings.xml><?xml version="1.0" encoding="utf-8"?>
<sst xmlns="http://schemas.openxmlformats.org/spreadsheetml/2006/main" count="129" uniqueCount="75">
  <si>
    <t>Projektnr</t>
  </si>
  <si>
    <t>Kontonr.</t>
  </si>
  <si>
    <t>AK</t>
  </si>
  <si>
    <t>Justerat</t>
  </si>
  <si>
    <t>Budget</t>
  </si>
  <si>
    <t>Notering</t>
  </si>
  <si>
    <t>Inkludera ÄTA</t>
  </si>
  <si>
    <t>Konto</t>
  </si>
  <si>
    <t>Nettokostnad [..-tot]</t>
  </si>
  <si>
    <t>Summa: 4011 - Betong, puts mm</t>
  </si>
  <si>
    <t>Summa: 4012 - Armering</t>
  </si>
  <si>
    <t>Summa: 4013 - Virke</t>
  </si>
  <si>
    <t>Summa: 4014 - Stålreglar</t>
  </si>
  <si>
    <t>Summa: 4015 - Isolering</t>
  </si>
  <si>
    <t>Summa: 4016 - Skivmaterial</t>
  </si>
  <si>
    <t>Summa: 4017 - Tätskikt</t>
  </si>
  <si>
    <t>Summa: 4019 - Dörrar</t>
  </si>
  <si>
    <t>Summa: 4020 - Inredningar, skåp</t>
  </si>
  <si>
    <t>Summa: 4022 - Beslagning och lås</t>
  </si>
  <si>
    <t>Summa: 4025 - Övrigt inbyggt material</t>
  </si>
  <si>
    <t>Summa: 4028 - VS material</t>
  </si>
  <si>
    <t>Summa: 4031 - Tak</t>
  </si>
  <si>
    <t>Summa: 4034 - Plåt</t>
  </si>
  <si>
    <t>Summa: 4035 - Specialinredningar</t>
  </si>
  <si>
    <t>Summa: 4037 - Lister</t>
  </si>
  <si>
    <t>Summa: 4047 - Prefabriserade betongelement</t>
  </si>
  <si>
    <t>Summa: 4212 - Etablering</t>
  </si>
  <si>
    <t>Summa: 4213 - Traktorer, kranar, grävare, betongpump</t>
  </si>
  <si>
    <t>Summa: 4214 - Transporter, lastbilar</t>
  </si>
  <si>
    <t>Summa: 4215 - Maskinhyror och maskiner</t>
  </si>
  <si>
    <t>Summa: 4218 - Ställning (vid eget montage)</t>
  </si>
  <si>
    <t>Summa: 4219 - Avfallshantering inkl. tömning</t>
  </si>
  <si>
    <t>Summa: 4222 - Skyddstäckning</t>
  </si>
  <si>
    <t>Summa: 4225 - Elavgifter bodar, VS avgifter</t>
  </si>
  <si>
    <t>Summa: 4227 - Bankgarantier</t>
  </si>
  <si>
    <t>Summa: 4228 - Försäkringar</t>
  </si>
  <si>
    <t>Summa: 4611 - Mark</t>
  </si>
  <si>
    <t>Summa: 4612 - Värme och sanitet</t>
  </si>
  <si>
    <t>Summa: 4613 - Ventilation</t>
  </si>
  <si>
    <t>Summa: 4615 - El</t>
  </si>
  <si>
    <t>Summa: 4616 - Styr och regler</t>
  </si>
  <si>
    <t>Summa: 4617 - Plåt</t>
  </si>
  <si>
    <t>Summa: 4618 - Smide</t>
  </si>
  <si>
    <t>Summa: 4620 - Takläggning (rivning)</t>
  </si>
  <si>
    <t>Summa: 4621 - Målning</t>
  </si>
  <si>
    <t>Summa: 4622 - Mattläggning</t>
  </si>
  <si>
    <t>Summa: 4624 - Glas och metallpartier</t>
  </si>
  <si>
    <t>Summa: 4625 - Övriga UE bygg</t>
  </si>
  <si>
    <t>Summa: 4626 - Sanering (fukt, asbest)</t>
  </si>
  <si>
    <t>Summa: 4628 - Undertak</t>
  </si>
  <si>
    <t>Summa: 4629 - Golvspackling</t>
  </si>
  <si>
    <t>Summa: 4634 - Besiktning</t>
  </si>
  <si>
    <t>Summa: 4635 - Projektering</t>
  </si>
  <si>
    <t>Summa: 4639 - Hiss</t>
  </si>
  <si>
    <t>Summa: 4640 - Slutstädning</t>
  </si>
  <si>
    <t>Summa: 4641 - Tätskikt</t>
  </si>
  <si>
    <t>Summa: 4646 - Montering lås och beslag</t>
  </si>
  <si>
    <t>Summa: 4647 - Ställningar</t>
  </si>
  <si>
    <t>Summa: 4649 - Byggstädning</t>
  </si>
  <si>
    <t>Summa: 4698 - Arvode</t>
  </si>
  <si>
    <t>Summa: 4699 - Tjänstemän</t>
  </si>
  <si>
    <t>Summa: 7000 - Personalkostnader</t>
  </si>
  <si>
    <t>,</t>
  </si>
  <si>
    <t>Kontosammanställning</t>
  </si>
  <si>
    <t>Projektkod</t>
  </si>
  <si>
    <t>Projektbenämning</t>
  </si>
  <si>
    <t>Ort</t>
  </si>
  <si>
    <t>Beställare</t>
  </si>
  <si>
    <t>Handläggare</t>
  </si>
  <si>
    <t>Granskare</t>
  </si>
  <si>
    <t xml:space="preserve">           Nettokalkyl Grupp=Samtliga; Offertkalkyl Grupp=Samtliga;  Urval</t>
  </si>
  <si>
    <t>Datum</t>
  </si>
  <si>
    <t>Sida</t>
  </si>
  <si>
    <t xml:space="preserve">Summa: 7000 - Personalkostnader </t>
  </si>
  <si>
    <t xml:space="preserve">Totalt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</si>
</sst>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"/>
  </numFmts>
  <fonts count="9" x14ac:knownFonts="1">
    <font>
      <sz val="10"/>
      <name val="Arial"/>
    </font>
    <font>
      <b/>
      <sz val="11.5"/>
      <name val="Arial"/>
    </font>
    <font>
      <sz val="6"/>
      <name val="Arial"/>
    </font>
    <font>
      <sz val="9"/>
      <name val="Arial"/>
    </font>
    <font>
      <sz val="9"/>
      <color indexed="12"/>
      <name val="Arial"/>
    </font>
    <font>
      <b/>
      <sz val="10"/>
      <name val="Arial"/>
    </font>
    <font>
      <sz val="10"/>
      <color rgb="FF1E1E1E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10"/>
      </patternFill>
    </fill>
    <fill>
      <patternFill patternType="solid">
        <fgColor indexed="9"/>
        <bgColor indexed="10"/>
      </patternFill>
    </fill>
    <fill>
      <patternFill patternType="solid">
        <fgColor indexed="8"/>
        <bgColor indexed="10"/>
      </patternFill>
    </fill>
  </fills>
  <borders count="2"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2" fillId="2" borderId="0" xfId="0" applyNumberFormat="1" applyFont="1" applyFill="1" applyAlignment="1">
      <alignment vertical="top"/>
    </xf>
    <xf numFmtId="49" fontId="3" fillId="2" borderId="0" xfId="0" applyNumberFormat="1" applyFont="1" applyFill="1" applyAlignment="1">
      <alignment vertical="top"/>
    </xf>
    <xf numFmtId="49" fontId="4" fillId="3" borderId="1" xfId="0" applyNumberFormat="1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 wrapText="1"/>
    </xf>
    <xf numFmtId="49" fontId="5" fillId="4" borderId="0" xfId="0" applyNumberFormat="1" applyFont="1" applyFill="1" applyAlignment="1">
      <alignment vertical="top"/>
    </xf>
    <xf numFmtId="164" fontId="5" fillId="4" borderId="0" xfId="0" applyNumberFormat="1" applyFont="1" applyFill="1" applyAlignment="1">
      <alignment horizontal="right" vertical="top"/>
    </xf>
    <xf numFmtId="1" fontId="5" fillId="4" borderId="0" xfId="0" applyNumberFormat="1" applyFont="1" applyFill="1" applyAlignment="1">
      <alignment horizontal="right" vertical="top"/>
    </xf>
    <xf numFmtId="1" fontId="0" fillId="0" borderId="0" xfId="0" applyNumberFormat="1"/>
    <xf numFmtId="0" fontId="6" fillId="0" borderId="0" xfId="0" applyFont="1"/>
    <xf numFmtId="1" fontId="6" fillId="0" borderId="0" xfId="0" applyNumberFormat="1" applyFont="1"/>
    <xf numFmtId="0" fontId="0" fillId="0" borderId="0" xfId="0" applyAlignment="1">
      <alignment horizontal="left"/>
    </xf>
    <xf numFmtId="0" fontId="7" fillId="0" borderId="0" xfId="0" applyFont="1"/>
    <xf numFmtId="1" fontId="7" fillId="0" borderId="0" xfId="0" applyNumberFormat="1" applyFont="1"/>
    <xf numFmtId="0" fontId="8" fillId="0" borderId="0" xfId="0" applyFont="1"/>
    <xf numFmtId="49" fontId="1" fillId="0" borderId="0" xfId="0" applyNumberFormat="1" applyFont="1" applyAlignment="1">
      <alignment horizontal="right" vertical="top"/>
    </xf>
    <xf numFmtId="0" fontId="0" fillId="0" borderId="0" xfId="0"/>
    <xf numFmtId="49" fontId="2" fillId="2" borderId="0" xfId="0" applyNumberFormat="1" applyFont="1" applyFill="1" applyAlignment="1">
      <alignment vertical="top"/>
    </xf>
    <xf numFmtId="49" fontId="3" fillId="2" borderId="0" xfId="0" applyNumberFormat="1" applyFont="1" applyFill="1" applyAlignment="1">
      <alignment vertical="top"/>
    </xf>
    <xf numFmtId="49" fontId="4" fillId="3" borderId="1" xfId="0" applyNumberFormat="1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 wrapText="1"/>
    </xf>
    <xf numFmtId="49" fontId="5" fillId="4" borderId="0" xfId="0" applyNumberFormat="1" applyFont="1" applyFill="1" applyAlignment="1">
      <alignment vertical="top"/>
    </xf>
    <xf numFmtId="164" fontId="5" fillId="4" borderId="0" xfId="0" applyNumberFormat="1" applyFont="1" applyFill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F9B"/>
      <rgbColor rgb="000080C0"/>
      <rgbColor rgb="00000000"/>
      <rgbColor rgb="00E1E1E1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495301</xdr:colOff>
      <xdr:row>3</xdr:row>
      <xdr:rowOff>85726</xdr:rowOff>
    </xdr:from>
    <xdr:to>
      <xdr:col>14</xdr:col>
      <xdr:colOff>519125</xdr:colOff>
      <xdr:row>16</xdr:row>
      <xdr:rowOff>142875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653879CB-2381-6FD4-48D7-53E0C96E7AD1}"/>
            </a:ext>
          </a:extLst>
        </xdr:cNvPr>
        <xdr:cNvSpPr txBox="1"/>
      </xdr:nvSpPr>
      <xdr:spPr>
        <a:xfrm>
          <a:off x="4762501" y="571501"/>
          <a:ext cx="4291024" cy="21621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sv-SE" sz="1100" b="0" i="0" u="none" strike="noStrike" baseline="0">
              <a:solidFill>
                <a:srgbClr val="FF0000"/>
              </a:solidFill>
              <a:latin typeface="Calibri"/>
              <a:cs typeface="Calibri"/>
            </a:rPr>
            <a:t>Byt ut/lägg in projektnr på samtliga rader.</a:t>
          </a:r>
        </a:p>
        <a:p>
          <a:pPr algn="l" rtl="0">
            <a:defRPr sz="1000"/>
          </a:pPr>
          <a:r>
            <a:rPr lang="sv-SE" sz="1100" b="0" i="0" u="none" strike="noStrike" baseline="0">
              <a:solidFill>
                <a:srgbClr val="FF0000"/>
              </a:solidFill>
              <a:latin typeface="Calibri"/>
              <a:cs typeface="Calibri"/>
            </a:rPr>
            <a:t>Ta bort noll-poster om dessa inte ska läsas in.</a:t>
          </a:r>
        </a:p>
        <a:p>
          <a:pPr algn="l" rtl="0">
            <a:defRPr sz="1000"/>
          </a:pPr>
          <a:r>
            <a:rPr lang="sv-SE" sz="1100" b="0" i="0" u="none" strike="noStrike" baseline="0">
              <a:solidFill>
                <a:srgbClr val="FF0000"/>
              </a:solidFill>
              <a:latin typeface="Calibri"/>
              <a:cs typeface="Calibri"/>
            </a:rPr>
            <a:t>Se </a:t>
          </a:r>
          <a:r>
            <a:rPr lang="sv-SE" sz="1100" b="0" i="0" u="none" strike="noStrike" baseline="0">
              <a:solidFill>
                <a:srgbClr val="FF0000"/>
              </a:solidFill>
              <a:latin typeface="Calibri"/>
              <a:ea typeface="+mn-ea"/>
              <a:cs typeface="Calibri"/>
            </a:rPr>
            <a:t>till att konton i filen stämmer överens med konton i Next Project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sv-SE" sz="1100" b="0" i="0" u="none" strike="noStrike" baseline="0">
              <a:solidFill>
                <a:srgbClr val="FF0000"/>
              </a:solidFill>
              <a:latin typeface="Calibri"/>
              <a:ea typeface="+mn-ea"/>
              <a:cs typeface="Calibri"/>
            </a:rPr>
            <a:t>Fyll i JA eller NEJ om kontot även ska belastas med ÄTA-kostnader</a:t>
          </a:r>
        </a:p>
        <a:p>
          <a:pPr algn="l" rtl="0">
            <a:defRPr sz="1000"/>
          </a:pPr>
          <a:r>
            <a:rPr lang="sv-SE" sz="1100" b="0" i="0" u="none" strike="noStrike" baseline="0">
              <a:solidFill>
                <a:srgbClr val="FF0000"/>
              </a:solidFill>
              <a:latin typeface="Calibri"/>
              <a:cs typeface="Calibri"/>
            </a:rPr>
            <a:t> </a:t>
          </a:r>
        </a:p>
        <a:p>
          <a:pPr algn="l" rtl="0">
            <a:defRPr sz="1000"/>
          </a:pPr>
          <a:r>
            <a:rPr lang="sv-SE" sz="1100" b="0" i="0" u="none" strike="noStrike" baseline="0">
              <a:solidFill>
                <a:srgbClr val="FF0000"/>
              </a:solidFill>
              <a:latin typeface="Calibri"/>
              <a:cs typeface="Calibri"/>
            </a:rPr>
            <a:t>Vid inläsning i NEXT:</a:t>
          </a:r>
        </a:p>
        <a:p>
          <a:pPr algn="l" rtl="0">
            <a:defRPr sz="1000"/>
          </a:pPr>
          <a:r>
            <a:rPr lang="sv-SE" sz="1100" b="0" i="0" u="none" strike="noStrike" baseline="0">
              <a:solidFill>
                <a:srgbClr val="FF0000"/>
              </a:solidFill>
              <a:latin typeface="Calibri"/>
              <a:cs typeface="Calibri"/>
            </a:rPr>
            <a:t>Markera Rad 2 t o m sista raden, kolumn A tom G</a:t>
          </a:r>
        </a:p>
        <a:p>
          <a:pPr algn="l" rtl="0">
            <a:defRPr sz="1000"/>
          </a:pPr>
          <a:r>
            <a:rPr lang="sv-SE" sz="1100" b="0" i="0" u="none" strike="noStrike" baseline="0">
              <a:solidFill>
                <a:srgbClr val="FF0000"/>
              </a:solidFill>
              <a:latin typeface="Calibri"/>
              <a:cs typeface="Calibri"/>
            </a:rPr>
            <a:t>Kopiera mha Ctrl C</a:t>
          </a:r>
        </a:p>
        <a:p>
          <a:pPr algn="l" rtl="0">
            <a:defRPr sz="1000"/>
          </a:pPr>
          <a:r>
            <a:rPr lang="sv-SE" sz="1100" b="0" i="0" u="none" strike="noStrike" baseline="0">
              <a:solidFill>
                <a:srgbClr val="FF0000"/>
              </a:solidFill>
              <a:latin typeface="Calibri"/>
              <a:cs typeface="Calibri"/>
            </a:rPr>
            <a:t>Öppna Budgetmodulen i NEXT</a:t>
          </a:r>
        </a:p>
        <a:p>
          <a:pPr algn="l" rtl="0">
            <a:defRPr sz="1000"/>
          </a:pPr>
          <a:r>
            <a:rPr lang="sv-SE" sz="1100" b="0" i="0" u="none" strike="noStrike" baseline="0">
              <a:solidFill>
                <a:srgbClr val="FF0000"/>
              </a:solidFill>
              <a:latin typeface="Calibri"/>
              <a:cs typeface="Calibri"/>
            </a:rPr>
            <a:t>Klicka på importknappen</a:t>
          </a:r>
        </a:p>
        <a:p>
          <a:pPr algn="l" rtl="0">
            <a:defRPr sz="1000"/>
          </a:pPr>
          <a:r>
            <a:rPr lang="sv-SE" sz="1100" b="0" i="0" u="none" strike="noStrike" baseline="0">
              <a:solidFill>
                <a:srgbClr val="FF0000"/>
              </a:solidFill>
              <a:latin typeface="Calibri"/>
              <a:cs typeface="Calibri"/>
            </a:rPr>
            <a:t>Markera texten i nedre fönsterrutan och klistra in mha Ctrl V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tabSelected="1" workbookViewId="0">
      <selection activeCell="N25" sqref="N25"/>
    </sheetView>
  </sheetViews>
  <sheetFormatPr defaultRowHeight="12.75" x14ac:dyDescent="0.2"/>
  <sheetData>
    <row r="1" spans="1:7" x14ac:dyDescent="0.2">
      <c r="A1" t="s">
        <v>0</v>
      </c>
      <c r="B1" t="s">
        <v>1</v>
      </c>
      <c r="C1" s="14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">
      <c r="A2" s="12">
        <v>10105</v>
      </c>
      <c r="B2" t="str">
        <f>'2 Utbrytning data'!A2</f>
        <v>4011</v>
      </c>
      <c r="C2" s="8">
        <f>'2 Utbrytning data'!B2</f>
        <v>36000</v>
      </c>
      <c r="E2" s="8">
        <f>C2</f>
        <v>36000</v>
      </c>
    </row>
    <row r="3" spans="1:7" x14ac:dyDescent="0.2">
      <c r="A3" s="12">
        <v>10105</v>
      </c>
      <c r="B3" t="str">
        <f>'2 Utbrytning data'!A3</f>
        <v>4012</v>
      </c>
      <c r="C3" s="8">
        <f>'2 Utbrytning data'!B3</f>
        <v>696</v>
      </c>
      <c r="E3" s="8">
        <f t="shared" ref="E3:E54" si="0">C3</f>
        <v>696</v>
      </c>
    </row>
    <row r="4" spans="1:7" x14ac:dyDescent="0.2">
      <c r="A4" s="12">
        <v>10105</v>
      </c>
      <c r="B4" t="str">
        <f>'2 Utbrytning data'!A4</f>
        <v>4013</v>
      </c>
      <c r="C4" s="8">
        <f>'2 Utbrytning data'!B4</f>
        <v>95085.349346930001</v>
      </c>
      <c r="E4" s="8">
        <f t="shared" si="0"/>
        <v>95085.349346930001</v>
      </c>
    </row>
    <row r="5" spans="1:7" x14ac:dyDescent="0.2">
      <c r="A5" s="12">
        <v>10105</v>
      </c>
      <c r="B5" t="str">
        <f>'2 Utbrytning data'!A5</f>
        <v>4014</v>
      </c>
      <c r="C5" s="8">
        <f>'2 Utbrytning data'!B5</f>
        <v>22550.153068125699</v>
      </c>
      <c r="E5" s="8">
        <f t="shared" si="0"/>
        <v>22550.153068125699</v>
      </c>
    </row>
    <row r="6" spans="1:7" x14ac:dyDescent="0.2">
      <c r="A6" s="12">
        <v>10105</v>
      </c>
      <c r="B6" t="str">
        <f>'2 Utbrytning data'!A6</f>
        <v>4015</v>
      </c>
      <c r="C6" s="8">
        <f>'2 Utbrytning data'!B6</f>
        <v>28287.867638</v>
      </c>
      <c r="E6" s="8">
        <f t="shared" si="0"/>
        <v>28287.867638</v>
      </c>
    </row>
    <row r="7" spans="1:7" x14ac:dyDescent="0.2">
      <c r="A7" s="12">
        <v>10105</v>
      </c>
      <c r="B7" t="str">
        <f>'2 Utbrytning data'!A7</f>
        <v>4016</v>
      </c>
      <c r="C7" s="8">
        <f>'2 Utbrytning data'!B7</f>
        <v>1100429.91494</v>
      </c>
      <c r="E7" s="8">
        <f t="shared" si="0"/>
        <v>1100429.91494</v>
      </c>
    </row>
    <row r="8" spans="1:7" x14ac:dyDescent="0.2">
      <c r="A8" s="12">
        <v>10105</v>
      </c>
      <c r="B8" t="str">
        <f>'2 Utbrytning data'!A8</f>
        <v>4017</v>
      </c>
      <c r="C8" s="8">
        <f>'2 Utbrytning data'!B8</f>
        <v>10957.4193400767</v>
      </c>
      <c r="E8" s="8">
        <f t="shared" si="0"/>
        <v>10957.4193400767</v>
      </c>
    </row>
    <row r="9" spans="1:7" x14ac:dyDescent="0.2">
      <c r="A9" s="12">
        <v>10105</v>
      </c>
      <c r="B9" t="str">
        <f>'2 Utbrytning data'!A9</f>
        <v>4019</v>
      </c>
      <c r="C9" s="8">
        <f>'2 Utbrytning data'!B9</f>
        <v>85000</v>
      </c>
      <c r="E9" s="8">
        <f t="shared" si="0"/>
        <v>85000</v>
      </c>
    </row>
    <row r="10" spans="1:7" x14ac:dyDescent="0.2">
      <c r="A10" s="12">
        <v>10105</v>
      </c>
      <c r="B10" t="str">
        <f>'2 Utbrytning data'!A10</f>
        <v>4020</v>
      </c>
      <c r="C10" s="8">
        <f>'2 Utbrytning data'!B10</f>
        <v>48500</v>
      </c>
      <c r="E10" s="8">
        <f t="shared" si="0"/>
        <v>48500</v>
      </c>
    </row>
    <row r="11" spans="1:7" x14ac:dyDescent="0.2">
      <c r="A11" s="12">
        <v>10105</v>
      </c>
      <c r="B11" t="str">
        <f>'2 Utbrytning data'!A11</f>
        <v>4022</v>
      </c>
      <c r="C11" s="8">
        <f>'2 Utbrytning data'!B11</f>
        <v>33241.855600000003</v>
      </c>
      <c r="E11" s="8">
        <f t="shared" si="0"/>
        <v>33241.855600000003</v>
      </c>
    </row>
    <row r="12" spans="1:7" x14ac:dyDescent="0.2">
      <c r="A12" s="12">
        <v>10105</v>
      </c>
      <c r="B12" t="str">
        <f>'2 Utbrytning data'!A12</f>
        <v>4025</v>
      </c>
      <c r="C12" s="8">
        <f>'2 Utbrytning data'!B12</f>
        <v>75203.781823053898</v>
      </c>
      <c r="E12" s="8">
        <f t="shared" si="0"/>
        <v>75203.781823053898</v>
      </c>
    </row>
    <row r="13" spans="1:7" x14ac:dyDescent="0.2">
      <c r="A13" s="12">
        <v>10105</v>
      </c>
      <c r="B13" t="str">
        <f>'2 Utbrytning data'!A13</f>
        <v>4028</v>
      </c>
      <c r="C13" s="8">
        <f>'2 Utbrytning data'!B13</f>
        <v>1198</v>
      </c>
      <c r="E13" s="8">
        <f t="shared" si="0"/>
        <v>1198</v>
      </c>
    </row>
    <row r="14" spans="1:7" x14ac:dyDescent="0.2">
      <c r="A14" s="12">
        <v>10105</v>
      </c>
      <c r="B14" t="str">
        <f>'2 Utbrytning data'!A14</f>
        <v>4031</v>
      </c>
      <c r="C14" s="8">
        <f>'2 Utbrytning data'!B14</f>
        <v>685200</v>
      </c>
      <c r="E14" s="8">
        <f t="shared" si="0"/>
        <v>685200</v>
      </c>
    </row>
    <row r="15" spans="1:7" x14ac:dyDescent="0.2">
      <c r="A15" s="12">
        <v>10105</v>
      </c>
      <c r="B15" t="str">
        <f>'2 Utbrytning data'!A15</f>
        <v>4034</v>
      </c>
      <c r="C15" s="8">
        <f>'2 Utbrytning data'!B15</f>
        <v>31153.37284</v>
      </c>
      <c r="E15" s="8">
        <f t="shared" si="0"/>
        <v>31153.37284</v>
      </c>
    </row>
    <row r="16" spans="1:7" x14ac:dyDescent="0.2">
      <c r="A16" s="12">
        <v>10105</v>
      </c>
      <c r="B16" t="str">
        <f>'2 Utbrytning data'!A16</f>
        <v>4035</v>
      </c>
      <c r="C16" s="8">
        <f>'2 Utbrytning data'!B16</f>
        <v>60050</v>
      </c>
      <c r="E16" s="8">
        <f t="shared" si="0"/>
        <v>60050</v>
      </c>
    </row>
    <row r="17" spans="1:5" x14ac:dyDescent="0.2">
      <c r="A17" s="12">
        <v>10105</v>
      </c>
      <c r="B17" t="str">
        <f>'2 Utbrytning data'!A17</f>
        <v>4037</v>
      </c>
      <c r="C17" s="8">
        <f>'2 Utbrytning data'!B17</f>
        <v>10449.01501936</v>
      </c>
      <c r="E17" s="8">
        <f t="shared" si="0"/>
        <v>10449.01501936</v>
      </c>
    </row>
    <row r="18" spans="1:5" x14ac:dyDescent="0.2">
      <c r="A18" s="12">
        <v>10105</v>
      </c>
      <c r="B18" t="str">
        <f>'2 Utbrytning data'!A18</f>
        <v>4047</v>
      </c>
      <c r="C18" s="8">
        <f>'2 Utbrytning data'!B18</f>
        <v>92974</v>
      </c>
      <c r="E18" s="8">
        <f t="shared" si="0"/>
        <v>92974</v>
      </c>
    </row>
    <row r="19" spans="1:5" x14ac:dyDescent="0.2">
      <c r="A19" s="12">
        <v>10105</v>
      </c>
      <c r="B19" t="str">
        <f>'2 Utbrytning data'!A19</f>
        <v>4212</v>
      </c>
      <c r="C19" s="8">
        <f>'2 Utbrytning data'!B19</f>
        <v>109680</v>
      </c>
      <c r="E19" s="8">
        <f t="shared" si="0"/>
        <v>109680</v>
      </c>
    </row>
    <row r="20" spans="1:5" x14ac:dyDescent="0.2">
      <c r="A20" s="12">
        <v>10105</v>
      </c>
      <c r="B20" t="str">
        <f>'2 Utbrytning data'!A20</f>
        <v>4213</v>
      </c>
      <c r="C20" s="8">
        <f>'2 Utbrytning data'!B20</f>
        <v>637459</v>
      </c>
      <c r="E20" s="8">
        <f t="shared" si="0"/>
        <v>637459</v>
      </c>
    </row>
    <row r="21" spans="1:5" x14ac:dyDescent="0.2">
      <c r="A21" s="12">
        <v>10105</v>
      </c>
      <c r="B21" t="str">
        <f>'2 Utbrytning data'!A21</f>
        <v>4214</v>
      </c>
      <c r="C21" s="8">
        <f>'2 Utbrytning data'!B21</f>
        <v>70000</v>
      </c>
      <c r="E21" s="8">
        <f t="shared" si="0"/>
        <v>70000</v>
      </c>
    </row>
    <row r="22" spans="1:5" x14ac:dyDescent="0.2">
      <c r="A22" s="12">
        <v>10105</v>
      </c>
      <c r="B22" t="str">
        <f>'2 Utbrytning data'!A22</f>
        <v>4215</v>
      </c>
      <c r="C22" s="8">
        <f>'2 Utbrytning data'!B22</f>
        <v>583248.25</v>
      </c>
      <c r="E22" s="8">
        <f t="shared" si="0"/>
        <v>583248.25</v>
      </c>
    </row>
    <row r="23" spans="1:5" x14ac:dyDescent="0.2">
      <c r="A23" s="12">
        <v>10105</v>
      </c>
      <c r="B23" t="str">
        <f>'2 Utbrytning data'!A23</f>
        <v>4218</v>
      </c>
      <c r="C23" s="8">
        <f>'2 Utbrytning data'!B23</f>
        <v>197840</v>
      </c>
      <c r="E23" s="8">
        <f t="shared" si="0"/>
        <v>197840</v>
      </c>
    </row>
    <row r="24" spans="1:5" x14ac:dyDescent="0.2">
      <c r="A24" s="12">
        <v>10105</v>
      </c>
      <c r="B24" t="str">
        <f>'2 Utbrytning data'!A24</f>
        <v>4219</v>
      </c>
      <c r="C24" s="8">
        <f>'2 Utbrytning data'!B24</f>
        <v>34200</v>
      </c>
      <c r="E24" s="8">
        <f t="shared" si="0"/>
        <v>34200</v>
      </c>
    </row>
    <row r="25" spans="1:5" x14ac:dyDescent="0.2">
      <c r="A25" s="12">
        <v>10105</v>
      </c>
      <c r="B25" t="str">
        <f>'2 Utbrytning data'!A25</f>
        <v>4222</v>
      </c>
      <c r="C25" s="8">
        <f>'2 Utbrytning data'!B25</f>
        <v>10000</v>
      </c>
      <c r="E25" s="8">
        <f t="shared" si="0"/>
        <v>10000</v>
      </c>
    </row>
    <row r="26" spans="1:5" x14ac:dyDescent="0.2">
      <c r="A26" s="12">
        <v>10105</v>
      </c>
      <c r="B26" t="str">
        <f>'2 Utbrytning data'!A26</f>
        <v>4225</v>
      </c>
      <c r="C26" s="8">
        <f>'2 Utbrytning data'!B26</f>
        <v>2100</v>
      </c>
      <c r="E26" s="8">
        <f t="shared" si="0"/>
        <v>2100</v>
      </c>
    </row>
    <row r="27" spans="1:5" x14ac:dyDescent="0.2">
      <c r="A27" s="12">
        <v>10105</v>
      </c>
      <c r="B27" s="12" t="str">
        <f>'2 Utbrytning data'!A27</f>
        <v>4227</v>
      </c>
      <c r="C27" s="13">
        <f>'2 Utbrytning data'!B27</f>
        <v>0</v>
      </c>
      <c r="D27" s="12"/>
      <c r="E27" s="13">
        <f t="shared" si="0"/>
        <v>0</v>
      </c>
    </row>
    <row r="28" spans="1:5" x14ac:dyDescent="0.2">
      <c r="A28" s="12">
        <v>10105</v>
      </c>
      <c r="B28" s="12" t="str">
        <f>'2 Utbrytning data'!A28</f>
        <v>4228</v>
      </c>
      <c r="C28" s="13">
        <f>'2 Utbrytning data'!B28</f>
        <v>0</v>
      </c>
      <c r="D28" s="12"/>
      <c r="E28" s="13">
        <f t="shared" si="0"/>
        <v>0</v>
      </c>
    </row>
    <row r="29" spans="1:5" x14ac:dyDescent="0.2">
      <c r="A29" s="12">
        <v>10105</v>
      </c>
      <c r="B29" t="str">
        <f>'2 Utbrytning data'!A29</f>
        <v>4611</v>
      </c>
      <c r="C29" s="8">
        <f>'2 Utbrytning data'!B29</f>
        <v>38920</v>
      </c>
      <c r="E29" s="8">
        <f t="shared" si="0"/>
        <v>38920</v>
      </c>
    </row>
    <row r="30" spans="1:5" x14ac:dyDescent="0.2">
      <c r="A30" s="12">
        <v>10105</v>
      </c>
      <c r="B30" t="str">
        <f>'2 Utbrytning data'!A30</f>
        <v>4612</v>
      </c>
      <c r="C30" s="8">
        <f>'2 Utbrytning data'!B30</f>
        <v>1450521</v>
      </c>
      <c r="E30" s="8">
        <f t="shared" si="0"/>
        <v>1450521</v>
      </c>
    </row>
    <row r="31" spans="1:5" x14ac:dyDescent="0.2">
      <c r="A31" s="12">
        <v>10105</v>
      </c>
      <c r="B31" t="str">
        <f>'2 Utbrytning data'!A31</f>
        <v>4613</v>
      </c>
      <c r="C31" s="8">
        <f>'2 Utbrytning data'!B31</f>
        <v>1286000</v>
      </c>
      <c r="E31" s="8">
        <f t="shared" si="0"/>
        <v>1286000</v>
      </c>
    </row>
    <row r="32" spans="1:5" x14ac:dyDescent="0.2">
      <c r="A32" s="12">
        <v>10105</v>
      </c>
      <c r="B32" t="str">
        <f>'2 Utbrytning data'!A32</f>
        <v>4615</v>
      </c>
      <c r="C32" s="8">
        <f>'2 Utbrytning data'!B32</f>
        <v>1232350</v>
      </c>
      <c r="E32" s="8">
        <f t="shared" si="0"/>
        <v>1232350</v>
      </c>
    </row>
    <row r="33" spans="1:5" x14ac:dyDescent="0.2">
      <c r="A33" s="12">
        <v>10105</v>
      </c>
      <c r="B33" t="str">
        <f>'2 Utbrytning data'!A33</f>
        <v>4616</v>
      </c>
      <c r="C33" s="8">
        <f>'2 Utbrytning data'!B33</f>
        <v>318000</v>
      </c>
      <c r="E33" s="8">
        <f t="shared" si="0"/>
        <v>318000</v>
      </c>
    </row>
    <row r="34" spans="1:5" x14ac:dyDescent="0.2">
      <c r="A34" s="12">
        <v>10105</v>
      </c>
      <c r="B34" t="str">
        <f>'2 Utbrytning data'!A34</f>
        <v>4617</v>
      </c>
      <c r="C34" s="8">
        <f>'2 Utbrytning data'!B34</f>
        <v>1170375.28</v>
      </c>
      <c r="E34" s="8">
        <f t="shared" si="0"/>
        <v>1170375.28</v>
      </c>
    </row>
    <row r="35" spans="1:5" x14ac:dyDescent="0.2">
      <c r="A35" s="12">
        <v>10105</v>
      </c>
      <c r="B35" t="str">
        <f>'2 Utbrytning data'!A35</f>
        <v>4618</v>
      </c>
      <c r="C35" s="8">
        <f>'2 Utbrytning data'!B35</f>
        <v>239120</v>
      </c>
      <c r="E35" s="8">
        <f t="shared" si="0"/>
        <v>239120</v>
      </c>
    </row>
    <row r="36" spans="1:5" x14ac:dyDescent="0.2">
      <c r="A36" s="12">
        <v>10105</v>
      </c>
      <c r="B36" t="str">
        <f>'2 Utbrytning data'!A36</f>
        <v>4620</v>
      </c>
      <c r="C36" s="8">
        <f>'2 Utbrytning data'!B36</f>
        <v>92676</v>
      </c>
      <c r="E36" s="8">
        <f t="shared" si="0"/>
        <v>92676</v>
      </c>
    </row>
    <row r="37" spans="1:5" x14ac:dyDescent="0.2">
      <c r="A37" s="12">
        <v>10105</v>
      </c>
      <c r="B37" t="str">
        <f>'2 Utbrytning data'!A37</f>
        <v>4621</v>
      </c>
      <c r="C37" s="8">
        <f>'2 Utbrytning data'!B37</f>
        <v>245488</v>
      </c>
      <c r="E37" s="8">
        <f t="shared" si="0"/>
        <v>245488</v>
      </c>
    </row>
    <row r="38" spans="1:5" x14ac:dyDescent="0.2">
      <c r="A38" s="12">
        <v>10105</v>
      </c>
      <c r="B38" t="str">
        <f>'2 Utbrytning data'!A38</f>
        <v>4622</v>
      </c>
      <c r="C38" s="8">
        <f>'2 Utbrytning data'!B38</f>
        <v>105493</v>
      </c>
      <c r="E38" s="8">
        <f t="shared" si="0"/>
        <v>105493</v>
      </c>
    </row>
    <row r="39" spans="1:5" x14ac:dyDescent="0.2">
      <c r="A39" s="12">
        <v>10105</v>
      </c>
      <c r="B39" t="str">
        <f>'2 Utbrytning data'!A39</f>
        <v>4624</v>
      </c>
      <c r="C39" s="8">
        <f>'2 Utbrytning data'!B39</f>
        <v>64580</v>
      </c>
      <c r="E39" s="8">
        <f t="shared" si="0"/>
        <v>64580</v>
      </c>
    </row>
    <row r="40" spans="1:5" x14ac:dyDescent="0.2">
      <c r="A40" s="12">
        <v>10105</v>
      </c>
      <c r="B40" t="str">
        <f>'2 Utbrytning data'!A40</f>
        <v>4625</v>
      </c>
      <c r="C40" s="8">
        <f>'2 Utbrytning data'!B40</f>
        <v>237652</v>
      </c>
      <c r="E40" s="8">
        <f t="shared" si="0"/>
        <v>237652</v>
      </c>
    </row>
    <row r="41" spans="1:5" x14ac:dyDescent="0.2">
      <c r="A41" s="12">
        <v>10105</v>
      </c>
      <c r="B41" t="str">
        <f>'2 Utbrytning data'!A41</f>
        <v>4626</v>
      </c>
      <c r="C41" s="8">
        <f>'2 Utbrytning data'!B41</f>
        <v>5101</v>
      </c>
      <c r="E41" s="8">
        <f t="shared" si="0"/>
        <v>5101</v>
      </c>
    </row>
    <row r="42" spans="1:5" x14ac:dyDescent="0.2">
      <c r="A42" s="12">
        <v>10105</v>
      </c>
      <c r="B42" t="str">
        <f>'2 Utbrytning data'!A42</f>
        <v>4628</v>
      </c>
      <c r="C42" s="8">
        <f>'2 Utbrytning data'!B42</f>
        <v>86400</v>
      </c>
      <c r="E42" s="8">
        <f t="shared" si="0"/>
        <v>86400</v>
      </c>
    </row>
    <row r="43" spans="1:5" x14ac:dyDescent="0.2">
      <c r="A43" s="12">
        <v>10105</v>
      </c>
      <c r="B43" t="str">
        <f>'2 Utbrytning data'!A43</f>
        <v>4629</v>
      </c>
      <c r="C43" s="8">
        <f>'2 Utbrytning data'!B43</f>
        <v>20000</v>
      </c>
      <c r="E43" s="8">
        <f t="shared" si="0"/>
        <v>20000</v>
      </c>
    </row>
    <row r="44" spans="1:5" x14ac:dyDescent="0.2">
      <c r="A44" s="12">
        <v>10105</v>
      </c>
      <c r="B44" t="str">
        <f>'2 Utbrytning data'!A44</f>
        <v>4634</v>
      </c>
      <c r="C44" s="8">
        <f>'2 Utbrytning data'!B44</f>
        <v>49000</v>
      </c>
      <c r="E44" s="8">
        <f t="shared" si="0"/>
        <v>49000</v>
      </c>
    </row>
    <row r="45" spans="1:5" x14ac:dyDescent="0.2">
      <c r="A45" s="12">
        <v>10105</v>
      </c>
      <c r="B45" s="12" t="str">
        <f>'2 Utbrytning data'!A45</f>
        <v>4635</v>
      </c>
      <c r="C45" s="13">
        <f>'2 Utbrytning data'!B45</f>
        <v>0</v>
      </c>
      <c r="D45" s="12"/>
      <c r="E45" s="13">
        <f t="shared" si="0"/>
        <v>0</v>
      </c>
    </row>
    <row r="46" spans="1:5" x14ac:dyDescent="0.2">
      <c r="A46" s="12">
        <v>10105</v>
      </c>
      <c r="B46" t="str">
        <f>'2 Utbrytning data'!A46</f>
        <v>4639</v>
      </c>
      <c r="C46" s="8">
        <f>'2 Utbrytning data'!B46</f>
        <v>512631</v>
      </c>
      <c r="E46" s="8">
        <f t="shared" si="0"/>
        <v>512631</v>
      </c>
    </row>
    <row r="47" spans="1:5" x14ac:dyDescent="0.2">
      <c r="A47" s="12">
        <v>10105</v>
      </c>
      <c r="B47" t="str">
        <f>'2 Utbrytning data'!A47</f>
        <v>4640</v>
      </c>
      <c r="C47" s="8">
        <f>'2 Utbrytning data'!B47</f>
        <v>33738</v>
      </c>
      <c r="E47" s="8">
        <f t="shared" si="0"/>
        <v>33738</v>
      </c>
    </row>
    <row r="48" spans="1:5" x14ac:dyDescent="0.2">
      <c r="A48" s="12">
        <v>10105</v>
      </c>
      <c r="B48" t="str">
        <f>'2 Utbrytning data'!A48</f>
        <v>4641</v>
      </c>
      <c r="C48" s="8">
        <f>'2 Utbrytning data'!B48</f>
        <v>12000</v>
      </c>
      <c r="E48" s="8">
        <f t="shared" si="0"/>
        <v>12000</v>
      </c>
    </row>
    <row r="49" spans="1:5" x14ac:dyDescent="0.2">
      <c r="A49" s="12">
        <v>10105</v>
      </c>
      <c r="B49" t="str">
        <f>'2 Utbrytning data'!A49</f>
        <v>4646</v>
      </c>
      <c r="C49" s="8">
        <f>'2 Utbrytning data'!B49</f>
        <v>305988</v>
      </c>
      <c r="E49" s="8">
        <f t="shared" si="0"/>
        <v>305988</v>
      </c>
    </row>
    <row r="50" spans="1:5" x14ac:dyDescent="0.2">
      <c r="A50" s="12">
        <v>10105</v>
      </c>
      <c r="B50" t="str">
        <f>'2 Utbrytning data'!A50</f>
        <v>4647</v>
      </c>
      <c r="C50" s="8">
        <f>'2 Utbrytning data'!B50</f>
        <v>179189</v>
      </c>
      <c r="E50" s="8">
        <f t="shared" si="0"/>
        <v>179189</v>
      </c>
    </row>
    <row r="51" spans="1:5" x14ac:dyDescent="0.2">
      <c r="A51" s="12">
        <v>10105</v>
      </c>
      <c r="B51" t="str">
        <f>'2 Utbrytning data'!A51</f>
        <v>4649</v>
      </c>
      <c r="C51" s="8">
        <f>'2 Utbrytning data'!B51</f>
        <v>167900</v>
      </c>
      <c r="E51" s="8">
        <f t="shared" si="0"/>
        <v>167900</v>
      </c>
    </row>
    <row r="52" spans="1:5" x14ac:dyDescent="0.2">
      <c r="A52" s="12">
        <v>10105</v>
      </c>
      <c r="B52" s="12" t="str">
        <f>'2 Utbrytning data'!A52</f>
        <v>4698</v>
      </c>
      <c r="C52" s="13">
        <f>'2 Utbrytning data'!B52</f>
        <v>0</v>
      </c>
      <c r="D52" s="12"/>
      <c r="E52" s="13">
        <f t="shared" si="0"/>
        <v>0</v>
      </c>
    </row>
    <row r="53" spans="1:5" x14ac:dyDescent="0.2">
      <c r="A53" s="12">
        <v>10105</v>
      </c>
      <c r="B53" s="12" t="str">
        <f>'2 Utbrytning data'!A53</f>
        <v>4699</v>
      </c>
      <c r="C53" s="13">
        <f>'2 Utbrytning data'!B53</f>
        <v>0</v>
      </c>
      <c r="D53" s="12"/>
      <c r="E53" s="13">
        <f t="shared" si="0"/>
        <v>0</v>
      </c>
    </row>
    <row r="54" spans="1:5" x14ac:dyDescent="0.2">
      <c r="A54" s="12">
        <v>10105</v>
      </c>
      <c r="B54" s="11">
        <f>'2 Utbrytning data'!A54</f>
        <v>7010</v>
      </c>
      <c r="C54" s="8">
        <f>'2 Utbrytning data'!B54</f>
        <v>2455532.15431946</v>
      </c>
      <c r="E54" s="8">
        <f t="shared" si="0"/>
        <v>2455532.15431946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7"/>
  <sheetViews>
    <sheetView workbookViewId="0">
      <selection activeCell="L27" sqref="L27"/>
    </sheetView>
  </sheetViews>
  <sheetFormatPr defaultRowHeight="12.75" x14ac:dyDescent="0.2"/>
  <cols>
    <col min="1" max="1" width="5" bestFit="1" customWidth="1"/>
    <col min="2" max="2" width="8" bestFit="1" customWidth="1"/>
    <col min="3" max="3" width="38.28515625" customWidth="1"/>
    <col min="4" max="4" width="16.140625" bestFit="1" customWidth="1"/>
    <col min="5" max="5" width="14.5703125" customWidth="1"/>
    <col min="6" max="6" width="14" customWidth="1"/>
    <col min="7" max="7" width="10.140625" customWidth="1"/>
    <col min="8" max="8" width="7.42578125" customWidth="1"/>
    <col min="9" max="9" width="4.5703125" customWidth="1"/>
  </cols>
  <sheetData>
    <row r="1" spans="1:8" ht="21.75" customHeight="1" x14ac:dyDescent="0.2">
      <c r="C1" s="3" t="s">
        <v>7</v>
      </c>
      <c r="D1" s="4" t="s">
        <v>8</v>
      </c>
      <c r="E1" s="4"/>
      <c r="F1" s="4"/>
      <c r="G1" s="4"/>
      <c r="H1" s="4"/>
    </row>
    <row r="2" spans="1:8" ht="13.15" customHeight="1" x14ac:dyDescent="0.2">
      <c r="A2" s="9" t="str">
        <f>MID(C2,8,4)</f>
        <v>4011</v>
      </c>
      <c r="B2" s="10">
        <f>D2</f>
        <v>36000</v>
      </c>
      <c r="C2" s="5" t="s">
        <v>9</v>
      </c>
      <c r="D2" s="7">
        <v>36000</v>
      </c>
      <c r="E2" s="6"/>
      <c r="F2" s="6"/>
      <c r="G2" s="6"/>
      <c r="H2" s="6"/>
    </row>
    <row r="3" spans="1:8" ht="13.15" customHeight="1" x14ac:dyDescent="0.2">
      <c r="A3" s="9" t="str">
        <f>MID(C3,8,4)</f>
        <v>4012</v>
      </c>
      <c r="B3" s="10">
        <f t="shared" ref="B3:B54" si="0">D3</f>
        <v>696</v>
      </c>
      <c r="C3" s="5" t="s">
        <v>10</v>
      </c>
      <c r="D3" s="7">
        <v>696</v>
      </c>
      <c r="E3" s="6"/>
      <c r="F3" s="6"/>
      <c r="G3" s="6"/>
      <c r="H3" s="6"/>
    </row>
    <row r="4" spans="1:8" ht="13.15" customHeight="1" x14ac:dyDescent="0.2">
      <c r="A4" s="9" t="str">
        <f>MID(C4,8,4)</f>
        <v>4013</v>
      </c>
      <c r="B4" s="10">
        <f t="shared" si="0"/>
        <v>95085.349346930001</v>
      </c>
      <c r="C4" s="5" t="s">
        <v>11</v>
      </c>
      <c r="D4" s="7">
        <v>95085.349346930001</v>
      </c>
      <c r="E4" s="6"/>
      <c r="F4" s="6"/>
      <c r="G4" s="6"/>
      <c r="H4" s="6"/>
    </row>
    <row r="5" spans="1:8" ht="13.15" customHeight="1" x14ac:dyDescent="0.2">
      <c r="A5" s="9" t="str">
        <f t="shared" ref="A5:A53" si="1">MID(C5,8,4)</f>
        <v>4014</v>
      </c>
      <c r="B5" s="10">
        <f t="shared" si="0"/>
        <v>22550.153068125699</v>
      </c>
      <c r="C5" s="5" t="s">
        <v>12</v>
      </c>
      <c r="D5" s="7">
        <v>22550.153068125699</v>
      </c>
      <c r="E5" s="6"/>
      <c r="F5" s="6"/>
      <c r="G5" s="6"/>
      <c r="H5" s="6"/>
    </row>
    <row r="6" spans="1:8" ht="13.15" customHeight="1" x14ac:dyDescent="0.2">
      <c r="A6" s="9" t="str">
        <f t="shared" si="1"/>
        <v>4015</v>
      </c>
      <c r="B6" s="10">
        <f t="shared" si="0"/>
        <v>28287.867638</v>
      </c>
      <c r="C6" s="5" t="s">
        <v>13</v>
      </c>
      <c r="D6" s="7">
        <v>28287.867638</v>
      </c>
      <c r="E6" s="6"/>
      <c r="F6" s="6"/>
      <c r="G6" s="6"/>
      <c r="H6" s="6"/>
    </row>
    <row r="7" spans="1:8" ht="13.15" customHeight="1" x14ac:dyDescent="0.2">
      <c r="A7" s="9" t="str">
        <f t="shared" si="1"/>
        <v>4016</v>
      </c>
      <c r="B7" s="10">
        <f t="shared" si="0"/>
        <v>1100429.91494</v>
      </c>
      <c r="C7" s="5" t="s">
        <v>14</v>
      </c>
      <c r="D7" s="7">
        <v>1100429.91494</v>
      </c>
      <c r="E7" s="6"/>
      <c r="F7" s="6"/>
      <c r="G7" s="6"/>
      <c r="H7" s="6"/>
    </row>
    <row r="8" spans="1:8" ht="13.15" customHeight="1" x14ac:dyDescent="0.2">
      <c r="A8" s="9" t="str">
        <f t="shared" si="1"/>
        <v>4017</v>
      </c>
      <c r="B8" s="10">
        <f t="shared" si="0"/>
        <v>10957.4193400767</v>
      </c>
      <c r="C8" s="5" t="s">
        <v>15</v>
      </c>
      <c r="D8" s="7">
        <v>10957.4193400767</v>
      </c>
      <c r="E8" s="6"/>
      <c r="F8" s="6"/>
      <c r="G8" s="6"/>
      <c r="H8" s="6"/>
    </row>
    <row r="9" spans="1:8" ht="13.15" customHeight="1" x14ac:dyDescent="0.2">
      <c r="A9" s="9" t="str">
        <f t="shared" si="1"/>
        <v>4019</v>
      </c>
      <c r="B9" s="10">
        <f t="shared" si="0"/>
        <v>85000</v>
      </c>
      <c r="C9" s="5" t="s">
        <v>16</v>
      </c>
      <c r="D9" s="7">
        <v>85000</v>
      </c>
      <c r="E9" s="6"/>
      <c r="F9" s="6"/>
      <c r="G9" s="6"/>
      <c r="H9" s="6"/>
    </row>
    <row r="10" spans="1:8" ht="13.15" customHeight="1" x14ac:dyDescent="0.2">
      <c r="A10" s="9" t="str">
        <f t="shared" si="1"/>
        <v>4020</v>
      </c>
      <c r="B10" s="10">
        <f t="shared" si="0"/>
        <v>48500</v>
      </c>
      <c r="C10" s="5" t="s">
        <v>17</v>
      </c>
      <c r="D10" s="7">
        <v>48500</v>
      </c>
      <c r="E10" s="6"/>
      <c r="F10" s="6"/>
      <c r="G10" s="6"/>
      <c r="H10" s="6"/>
    </row>
    <row r="11" spans="1:8" ht="13.15" customHeight="1" x14ac:dyDescent="0.2">
      <c r="A11" s="9" t="str">
        <f t="shared" si="1"/>
        <v>4022</v>
      </c>
      <c r="B11" s="10">
        <f t="shared" si="0"/>
        <v>33241.855600000003</v>
      </c>
      <c r="C11" s="5" t="s">
        <v>18</v>
      </c>
      <c r="D11" s="7">
        <v>33241.855600000003</v>
      </c>
      <c r="E11" s="6"/>
      <c r="F11" s="6"/>
      <c r="G11" s="6"/>
      <c r="H11" s="6"/>
    </row>
    <row r="12" spans="1:8" ht="13.15" customHeight="1" x14ac:dyDescent="0.2">
      <c r="A12" s="9" t="str">
        <f t="shared" si="1"/>
        <v>4025</v>
      </c>
      <c r="B12" s="10">
        <f t="shared" si="0"/>
        <v>75203.781823053898</v>
      </c>
      <c r="C12" s="5" t="s">
        <v>19</v>
      </c>
      <c r="D12" s="7">
        <v>75203.781823053898</v>
      </c>
      <c r="E12" s="6"/>
      <c r="F12" s="6"/>
      <c r="G12" s="6"/>
      <c r="H12" s="6"/>
    </row>
    <row r="13" spans="1:8" ht="13.15" customHeight="1" x14ac:dyDescent="0.2">
      <c r="A13" s="9" t="str">
        <f t="shared" si="1"/>
        <v>4028</v>
      </c>
      <c r="B13" s="10">
        <f t="shared" si="0"/>
        <v>1198</v>
      </c>
      <c r="C13" s="5" t="s">
        <v>20</v>
      </c>
      <c r="D13" s="7">
        <v>1198</v>
      </c>
      <c r="E13" s="6"/>
      <c r="F13" s="6"/>
      <c r="G13" s="6"/>
      <c r="H13" s="6"/>
    </row>
    <row r="14" spans="1:8" ht="13.15" customHeight="1" x14ac:dyDescent="0.2">
      <c r="A14" s="9" t="str">
        <f t="shared" si="1"/>
        <v>4031</v>
      </c>
      <c r="B14" s="10">
        <f t="shared" si="0"/>
        <v>685200</v>
      </c>
      <c r="C14" s="5" t="s">
        <v>21</v>
      </c>
      <c r="D14" s="7">
        <v>685200</v>
      </c>
      <c r="E14" s="6"/>
      <c r="F14" s="6"/>
      <c r="G14" s="6"/>
      <c r="H14" s="6"/>
    </row>
    <row r="15" spans="1:8" ht="13.15" customHeight="1" x14ac:dyDescent="0.2">
      <c r="A15" s="9" t="str">
        <f t="shared" si="1"/>
        <v>4034</v>
      </c>
      <c r="B15" s="10">
        <f t="shared" si="0"/>
        <v>31153.37284</v>
      </c>
      <c r="C15" s="5" t="s">
        <v>22</v>
      </c>
      <c r="D15" s="7">
        <v>31153.37284</v>
      </c>
      <c r="E15" s="6"/>
      <c r="F15" s="6"/>
      <c r="G15" s="6"/>
      <c r="H15" s="6"/>
    </row>
    <row r="16" spans="1:8" ht="13.15" customHeight="1" x14ac:dyDescent="0.2">
      <c r="A16" s="9" t="str">
        <f t="shared" si="1"/>
        <v>4035</v>
      </c>
      <c r="B16" s="10">
        <f t="shared" si="0"/>
        <v>60050</v>
      </c>
      <c r="C16" s="5" t="s">
        <v>23</v>
      </c>
      <c r="D16" s="7">
        <v>60050</v>
      </c>
      <c r="E16" s="6"/>
      <c r="F16" s="6"/>
      <c r="G16" s="6"/>
      <c r="H16" s="6"/>
    </row>
    <row r="17" spans="1:8" ht="13.15" customHeight="1" x14ac:dyDescent="0.2">
      <c r="A17" s="9" t="str">
        <f t="shared" si="1"/>
        <v>4037</v>
      </c>
      <c r="B17" s="10">
        <f t="shared" si="0"/>
        <v>10449.01501936</v>
      </c>
      <c r="C17" s="5" t="s">
        <v>24</v>
      </c>
      <c r="D17" s="7">
        <v>10449.01501936</v>
      </c>
      <c r="E17" s="6"/>
      <c r="F17" s="6"/>
      <c r="G17" s="6"/>
      <c r="H17" s="6"/>
    </row>
    <row r="18" spans="1:8" ht="13.15" customHeight="1" x14ac:dyDescent="0.2">
      <c r="A18" s="9" t="str">
        <f t="shared" si="1"/>
        <v>4047</v>
      </c>
      <c r="B18" s="10">
        <f t="shared" si="0"/>
        <v>92974</v>
      </c>
      <c r="C18" s="5" t="s">
        <v>25</v>
      </c>
      <c r="D18" s="7">
        <v>92974</v>
      </c>
      <c r="E18" s="6"/>
      <c r="F18" s="6"/>
      <c r="G18" s="6"/>
      <c r="H18" s="6"/>
    </row>
    <row r="19" spans="1:8" ht="13.15" customHeight="1" x14ac:dyDescent="0.2">
      <c r="A19" s="9" t="str">
        <f t="shared" si="1"/>
        <v>4212</v>
      </c>
      <c r="B19" s="10">
        <f t="shared" si="0"/>
        <v>109680</v>
      </c>
      <c r="C19" s="5" t="s">
        <v>26</v>
      </c>
      <c r="D19" s="7">
        <v>109680</v>
      </c>
      <c r="E19" s="6"/>
      <c r="F19" s="6"/>
      <c r="G19" s="6"/>
      <c r="H19" s="6"/>
    </row>
    <row r="20" spans="1:8" ht="13.15" customHeight="1" x14ac:dyDescent="0.2">
      <c r="A20" s="9" t="str">
        <f t="shared" si="1"/>
        <v>4213</v>
      </c>
      <c r="B20" s="10">
        <f t="shared" si="0"/>
        <v>637459</v>
      </c>
      <c r="C20" s="5" t="s">
        <v>27</v>
      </c>
      <c r="D20" s="7">
        <v>637459</v>
      </c>
      <c r="E20" s="6"/>
      <c r="F20" s="6"/>
      <c r="G20" s="6"/>
      <c r="H20" s="6"/>
    </row>
    <row r="21" spans="1:8" ht="13.15" customHeight="1" x14ac:dyDescent="0.2">
      <c r="A21" s="9" t="str">
        <f t="shared" si="1"/>
        <v>4214</v>
      </c>
      <c r="B21" s="10">
        <f t="shared" si="0"/>
        <v>70000</v>
      </c>
      <c r="C21" s="5" t="s">
        <v>28</v>
      </c>
      <c r="D21" s="7">
        <v>70000</v>
      </c>
      <c r="E21" s="6"/>
      <c r="F21" s="6"/>
      <c r="G21" s="6"/>
      <c r="H21" s="6"/>
    </row>
    <row r="22" spans="1:8" ht="13.15" customHeight="1" x14ac:dyDescent="0.2">
      <c r="A22" s="9" t="str">
        <f t="shared" si="1"/>
        <v>4215</v>
      </c>
      <c r="B22" s="10">
        <f t="shared" si="0"/>
        <v>583248.25</v>
      </c>
      <c r="C22" s="5" t="s">
        <v>29</v>
      </c>
      <c r="D22" s="7">
        <v>583248.25</v>
      </c>
      <c r="E22" s="6"/>
      <c r="F22" s="6"/>
      <c r="G22" s="6"/>
      <c r="H22" s="6"/>
    </row>
    <row r="23" spans="1:8" ht="13.15" customHeight="1" x14ac:dyDescent="0.2">
      <c r="A23" s="9" t="str">
        <f t="shared" si="1"/>
        <v>4218</v>
      </c>
      <c r="B23" s="10">
        <f t="shared" si="0"/>
        <v>197840</v>
      </c>
      <c r="C23" s="5" t="s">
        <v>30</v>
      </c>
      <c r="D23" s="7">
        <v>197840</v>
      </c>
      <c r="E23" s="6"/>
      <c r="F23" s="6"/>
      <c r="G23" s="6"/>
      <c r="H23" s="6"/>
    </row>
    <row r="24" spans="1:8" ht="13.15" customHeight="1" x14ac:dyDescent="0.2">
      <c r="A24" s="9" t="str">
        <f t="shared" si="1"/>
        <v>4219</v>
      </c>
      <c r="B24" s="10">
        <f t="shared" si="0"/>
        <v>34200</v>
      </c>
      <c r="C24" s="5" t="s">
        <v>31</v>
      </c>
      <c r="D24" s="7">
        <v>34200</v>
      </c>
      <c r="E24" s="6"/>
      <c r="F24" s="6"/>
      <c r="G24" s="6"/>
      <c r="H24" s="6"/>
    </row>
    <row r="25" spans="1:8" ht="13.15" customHeight="1" x14ac:dyDescent="0.2">
      <c r="A25" s="9" t="str">
        <f t="shared" si="1"/>
        <v>4222</v>
      </c>
      <c r="B25" s="10">
        <f t="shared" si="0"/>
        <v>10000</v>
      </c>
      <c r="C25" s="5" t="s">
        <v>32</v>
      </c>
      <c r="D25" s="7">
        <v>10000</v>
      </c>
      <c r="E25" s="6"/>
      <c r="F25" s="6"/>
      <c r="G25" s="6"/>
      <c r="H25" s="6"/>
    </row>
    <row r="26" spans="1:8" ht="13.15" customHeight="1" x14ac:dyDescent="0.2">
      <c r="A26" s="9" t="str">
        <f t="shared" si="1"/>
        <v>4225</v>
      </c>
      <c r="B26" s="10">
        <f t="shared" si="0"/>
        <v>2100</v>
      </c>
      <c r="C26" s="5" t="s">
        <v>33</v>
      </c>
      <c r="D26" s="7">
        <v>2100</v>
      </c>
      <c r="E26" s="6"/>
      <c r="F26" s="6"/>
      <c r="G26" s="6"/>
      <c r="H26" s="6"/>
    </row>
    <row r="27" spans="1:8" ht="13.15" customHeight="1" x14ac:dyDescent="0.2">
      <c r="A27" s="9" t="str">
        <f t="shared" si="1"/>
        <v>4227</v>
      </c>
      <c r="B27" s="10">
        <f t="shared" si="0"/>
        <v>0</v>
      </c>
      <c r="C27" s="5" t="s">
        <v>34</v>
      </c>
      <c r="D27" s="7">
        <v>0</v>
      </c>
      <c r="E27" s="6"/>
      <c r="F27" s="6"/>
      <c r="G27" s="6"/>
      <c r="H27" s="6"/>
    </row>
    <row r="28" spans="1:8" ht="13.15" customHeight="1" x14ac:dyDescent="0.2">
      <c r="A28" s="9" t="str">
        <f t="shared" si="1"/>
        <v>4228</v>
      </c>
      <c r="B28" s="10">
        <f t="shared" si="0"/>
        <v>0</v>
      </c>
      <c r="C28" s="5" t="s">
        <v>35</v>
      </c>
      <c r="D28" s="7">
        <v>0</v>
      </c>
      <c r="E28" s="6"/>
      <c r="F28" s="6"/>
      <c r="G28" s="6"/>
      <c r="H28" s="6"/>
    </row>
    <row r="29" spans="1:8" ht="13.15" customHeight="1" x14ac:dyDescent="0.2">
      <c r="A29" s="9" t="str">
        <f t="shared" si="1"/>
        <v>4611</v>
      </c>
      <c r="B29" s="10">
        <f t="shared" si="0"/>
        <v>38920</v>
      </c>
      <c r="C29" s="5" t="s">
        <v>36</v>
      </c>
      <c r="D29" s="7">
        <v>38920</v>
      </c>
      <c r="E29" s="6"/>
      <c r="F29" s="6"/>
      <c r="G29" s="6"/>
      <c r="H29" s="6"/>
    </row>
    <row r="30" spans="1:8" ht="13.15" customHeight="1" x14ac:dyDescent="0.2">
      <c r="A30" s="9" t="str">
        <f t="shared" si="1"/>
        <v>4612</v>
      </c>
      <c r="B30" s="10">
        <f t="shared" si="0"/>
        <v>1450521</v>
      </c>
      <c r="C30" s="5" t="s">
        <v>37</v>
      </c>
      <c r="D30" s="7">
        <v>1450521</v>
      </c>
      <c r="E30" s="6"/>
      <c r="F30" s="6"/>
      <c r="G30" s="6"/>
      <c r="H30" s="6"/>
    </row>
    <row r="31" spans="1:8" ht="13.15" customHeight="1" x14ac:dyDescent="0.2">
      <c r="A31" s="9" t="str">
        <f t="shared" si="1"/>
        <v>4613</v>
      </c>
      <c r="B31" s="10">
        <f t="shared" si="0"/>
        <v>1286000</v>
      </c>
      <c r="C31" s="5" t="s">
        <v>38</v>
      </c>
      <c r="D31" s="7">
        <v>1286000</v>
      </c>
      <c r="E31" s="6"/>
      <c r="F31" s="6"/>
      <c r="G31" s="6"/>
      <c r="H31" s="6"/>
    </row>
    <row r="32" spans="1:8" ht="13.15" customHeight="1" x14ac:dyDescent="0.2">
      <c r="A32" s="9" t="str">
        <f t="shared" si="1"/>
        <v>4615</v>
      </c>
      <c r="B32" s="10">
        <f t="shared" si="0"/>
        <v>1232350</v>
      </c>
      <c r="C32" s="5" t="s">
        <v>39</v>
      </c>
      <c r="D32" s="7">
        <v>1232350</v>
      </c>
      <c r="E32" s="6"/>
      <c r="F32" s="6"/>
      <c r="G32" s="6"/>
      <c r="H32" s="6"/>
    </row>
    <row r="33" spans="1:8" ht="13.15" customHeight="1" x14ac:dyDescent="0.2">
      <c r="A33" s="9" t="str">
        <f t="shared" si="1"/>
        <v>4616</v>
      </c>
      <c r="B33" s="10">
        <f t="shared" si="0"/>
        <v>318000</v>
      </c>
      <c r="C33" s="5" t="s">
        <v>40</v>
      </c>
      <c r="D33" s="7">
        <v>318000</v>
      </c>
      <c r="E33" s="6"/>
      <c r="F33" s="6"/>
      <c r="G33" s="6"/>
      <c r="H33" s="6"/>
    </row>
    <row r="34" spans="1:8" ht="13.15" customHeight="1" x14ac:dyDescent="0.2">
      <c r="A34" s="9" t="str">
        <f t="shared" si="1"/>
        <v>4617</v>
      </c>
      <c r="B34" s="10">
        <f t="shared" si="0"/>
        <v>1170375.28</v>
      </c>
      <c r="C34" s="5" t="s">
        <v>41</v>
      </c>
      <c r="D34" s="7">
        <v>1170375.28</v>
      </c>
      <c r="E34" s="6"/>
      <c r="F34" s="6"/>
      <c r="G34" s="6"/>
      <c r="H34" s="6"/>
    </row>
    <row r="35" spans="1:8" ht="13.15" customHeight="1" x14ac:dyDescent="0.2">
      <c r="A35" s="9" t="str">
        <f t="shared" si="1"/>
        <v>4618</v>
      </c>
      <c r="B35" s="10">
        <f t="shared" si="0"/>
        <v>239120</v>
      </c>
      <c r="C35" s="5" t="s">
        <v>42</v>
      </c>
      <c r="D35" s="7">
        <v>239120</v>
      </c>
      <c r="E35" s="6"/>
      <c r="F35" s="6"/>
      <c r="G35" s="6"/>
      <c r="H35" s="6"/>
    </row>
    <row r="36" spans="1:8" ht="13.15" customHeight="1" x14ac:dyDescent="0.2">
      <c r="A36" s="9" t="str">
        <f t="shared" si="1"/>
        <v>4620</v>
      </c>
      <c r="B36" s="10">
        <f t="shared" si="0"/>
        <v>92676</v>
      </c>
      <c r="C36" s="5" t="s">
        <v>43</v>
      </c>
      <c r="D36" s="7">
        <v>92676</v>
      </c>
      <c r="E36" s="6"/>
      <c r="F36" s="6"/>
      <c r="G36" s="6"/>
      <c r="H36" s="6"/>
    </row>
    <row r="37" spans="1:8" ht="13.15" customHeight="1" x14ac:dyDescent="0.2">
      <c r="A37" s="9" t="str">
        <f t="shared" si="1"/>
        <v>4621</v>
      </c>
      <c r="B37" s="10">
        <f t="shared" si="0"/>
        <v>245488</v>
      </c>
      <c r="C37" s="5" t="s">
        <v>44</v>
      </c>
      <c r="D37" s="7">
        <v>245488</v>
      </c>
      <c r="E37" s="6"/>
      <c r="F37" s="6"/>
      <c r="G37" s="6"/>
      <c r="H37" s="6"/>
    </row>
    <row r="38" spans="1:8" ht="13.15" customHeight="1" x14ac:dyDescent="0.2">
      <c r="A38" s="9" t="str">
        <f t="shared" si="1"/>
        <v>4622</v>
      </c>
      <c r="B38" s="10">
        <f t="shared" si="0"/>
        <v>105493</v>
      </c>
      <c r="C38" s="5" t="s">
        <v>45</v>
      </c>
      <c r="D38" s="7">
        <v>105493</v>
      </c>
      <c r="E38" s="6"/>
      <c r="F38" s="6"/>
      <c r="G38" s="6"/>
      <c r="H38" s="6"/>
    </row>
    <row r="39" spans="1:8" ht="13.15" customHeight="1" x14ac:dyDescent="0.2">
      <c r="A39" s="9" t="str">
        <f t="shared" si="1"/>
        <v>4624</v>
      </c>
      <c r="B39" s="10">
        <f t="shared" si="0"/>
        <v>64580</v>
      </c>
      <c r="C39" s="5" t="s">
        <v>46</v>
      </c>
      <c r="D39" s="7">
        <v>64580</v>
      </c>
      <c r="E39" s="6"/>
      <c r="F39" s="6"/>
      <c r="G39" s="6"/>
      <c r="H39" s="6"/>
    </row>
    <row r="40" spans="1:8" ht="13.15" customHeight="1" x14ac:dyDescent="0.2">
      <c r="A40" s="9" t="str">
        <f t="shared" si="1"/>
        <v>4625</v>
      </c>
      <c r="B40" s="10">
        <f t="shared" si="0"/>
        <v>237652</v>
      </c>
      <c r="C40" s="5" t="s">
        <v>47</v>
      </c>
      <c r="D40" s="7">
        <v>237652</v>
      </c>
      <c r="E40" s="6"/>
      <c r="F40" s="6"/>
      <c r="G40" s="6"/>
      <c r="H40" s="6"/>
    </row>
    <row r="41" spans="1:8" ht="13.15" customHeight="1" x14ac:dyDescent="0.2">
      <c r="A41" s="9" t="str">
        <f t="shared" si="1"/>
        <v>4626</v>
      </c>
      <c r="B41" s="10">
        <f t="shared" si="0"/>
        <v>5101</v>
      </c>
      <c r="C41" s="5" t="s">
        <v>48</v>
      </c>
      <c r="D41" s="7">
        <v>5101</v>
      </c>
      <c r="E41" s="6"/>
      <c r="F41" s="6"/>
      <c r="G41" s="6"/>
      <c r="H41" s="6"/>
    </row>
    <row r="42" spans="1:8" ht="13.15" customHeight="1" x14ac:dyDescent="0.2">
      <c r="A42" s="9" t="str">
        <f t="shared" si="1"/>
        <v>4628</v>
      </c>
      <c r="B42" s="10">
        <f t="shared" si="0"/>
        <v>86400</v>
      </c>
      <c r="C42" s="5" t="s">
        <v>49</v>
      </c>
      <c r="D42" s="7">
        <v>86400</v>
      </c>
      <c r="E42" s="6"/>
      <c r="F42" s="6"/>
      <c r="G42" s="6"/>
      <c r="H42" s="6"/>
    </row>
    <row r="43" spans="1:8" ht="13.15" customHeight="1" x14ac:dyDescent="0.2">
      <c r="A43" s="9" t="str">
        <f t="shared" si="1"/>
        <v>4629</v>
      </c>
      <c r="B43" s="10">
        <f t="shared" si="0"/>
        <v>20000</v>
      </c>
      <c r="C43" s="5" t="s">
        <v>50</v>
      </c>
      <c r="D43" s="7">
        <v>20000</v>
      </c>
      <c r="E43" s="6"/>
      <c r="F43" s="6"/>
      <c r="G43" s="6"/>
      <c r="H43" s="6"/>
    </row>
    <row r="44" spans="1:8" ht="13.15" customHeight="1" x14ac:dyDescent="0.2">
      <c r="A44" s="9" t="str">
        <f t="shared" si="1"/>
        <v>4634</v>
      </c>
      <c r="B44" s="10">
        <f t="shared" si="0"/>
        <v>49000</v>
      </c>
      <c r="C44" s="5" t="s">
        <v>51</v>
      </c>
      <c r="D44" s="7">
        <v>49000</v>
      </c>
      <c r="E44" s="6"/>
      <c r="F44" s="6"/>
      <c r="G44" s="6"/>
      <c r="H44" s="6"/>
    </row>
    <row r="45" spans="1:8" ht="13.15" customHeight="1" x14ac:dyDescent="0.2">
      <c r="A45" s="9" t="str">
        <f t="shared" si="1"/>
        <v>4635</v>
      </c>
      <c r="B45" s="10">
        <f t="shared" si="0"/>
        <v>0</v>
      </c>
      <c r="C45" s="5" t="s">
        <v>52</v>
      </c>
      <c r="D45" s="7">
        <v>0</v>
      </c>
      <c r="E45" s="6"/>
      <c r="F45" s="6"/>
      <c r="G45" s="6"/>
      <c r="H45" s="6"/>
    </row>
    <row r="46" spans="1:8" ht="13.15" customHeight="1" x14ac:dyDescent="0.2">
      <c r="A46" s="9" t="str">
        <f t="shared" si="1"/>
        <v>4639</v>
      </c>
      <c r="B46" s="10">
        <f t="shared" si="0"/>
        <v>512631</v>
      </c>
      <c r="C46" s="5" t="s">
        <v>53</v>
      </c>
      <c r="D46" s="7">
        <v>512631</v>
      </c>
      <c r="E46" s="6"/>
      <c r="F46" s="6"/>
      <c r="G46" s="6"/>
      <c r="H46" s="6"/>
    </row>
    <row r="47" spans="1:8" ht="13.15" customHeight="1" x14ac:dyDescent="0.2">
      <c r="A47" s="9" t="str">
        <f t="shared" si="1"/>
        <v>4640</v>
      </c>
      <c r="B47" s="10">
        <f t="shared" si="0"/>
        <v>33738</v>
      </c>
      <c r="C47" s="5" t="s">
        <v>54</v>
      </c>
      <c r="D47" s="7">
        <v>33738</v>
      </c>
      <c r="E47" s="6"/>
      <c r="F47" s="6"/>
      <c r="G47" s="6"/>
      <c r="H47" s="6"/>
    </row>
    <row r="48" spans="1:8" ht="13.15" customHeight="1" x14ac:dyDescent="0.2">
      <c r="A48" s="9" t="str">
        <f t="shared" si="1"/>
        <v>4641</v>
      </c>
      <c r="B48" s="10">
        <f t="shared" si="0"/>
        <v>12000</v>
      </c>
      <c r="C48" s="5" t="s">
        <v>55</v>
      </c>
      <c r="D48" s="7">
        <v>12000</v>
      </c>
      <c r="E48" s="6"/>
      <c r="F48" s="6"/>
      <c r="G48" s="6"/>
      <c r="H48" s="6"/>
    </row>
    <row r="49" spans="1:8" ht="13.15" customHeight="1" x14ac:dyDescent="0.2">
      <c r="A49" s="9" t="str">
        <f t="shared" si="1"/>
        <v>4646</v>
      </c>
      <c r="B49" s="10">
        <f t="shared" si="0"/>
        <v>305988</v>
      </c>
      <c r="C49" s="5" t="s">
        <v>56</v>
      </c>
      <c r="D49" s="7">
        <v>305988</v>
      </c>
      <c r="E49" s="6"/>
      <c r="F49" s="6"/>
      <c r="G49" s="6"/>
      <c r="H49" s="6"/>
    </row>
    <row r="50" spans="1:8" ht="13.15" customHeight="1" x14ac:dyDescent="0.2">
      <c r="A50" s="9" t="str">
        <f t="shared" si="1"/>
        <v>4647</v>
      </c>
      <c r="B50" s="10">
        <f t="shared" si="0"/>
        <v>179189</v>
      </c>
      <c r="C50" s="5" t="s">
        <v>57</v>
      </c>
      <c r="D50" s="7">
        <v>179189</v>
      </c>
      <c r="E50" s="6"/>
      <c r="F50" s="6"/>
      <c r="G50" s="6"/>
      <c r="H50" s="6"/>
    </row>
    <row r="51" spans="1:8" ht="13.15" customHeight="1" x14ac:dyDescent="0.2">
      <c r="A51" s="9" t="str">
        <f t="shared" si="1"/>
        <v>4649</v>
      </c>
      <c r="B51" s="10">
        <f t="shared" si="0"/>
        <v>167900</v>
      </c>
      <c r="C51" s="5" t="s">
        <v>58</v>
      </c>
      <c r="D51" s="7">
        <v>167900</v>
      </c>
      <c r="E51" s="6"/>
      <c r="F51" s="6"/>
      <c r="G51" s="6"/>
      <c r="H51" s="6"/>
    </row>
    <row r="52" spans="1:8" ht="13.15" customHeight="1" x14ac:dyDescent="0.2">
      <c r="A52" s="9" t="str">
        <f t="shared" si="1"/>
        <v>4698</v>
      </c>
      <c r="B52" s="10">
        <f t="shared" si="0"/>
        <v>0</v>
      </c>
      <c r="C52" s="5" t="s">
        <v>59</v>
      </c>
      <c r="D52" s="7">
        <v>0</v>
      </c>
      <c r="E52" s="6"/>
      <c r="F52" s="6"/>
      <c r="G52" s="6"/>
      <c r="H52" s="6"/>
    </row>
    <row r="53" spans="1:8" ht="13.15" customHeight="1" x14ac:dyDescent="0.2">
      <c r="A53" s="9" t="str">
        <f t="shared" si="1"/>
        <v>4699</v>
      </c>
      <c r="B53" s="10">
        <f t="shared" si="0"/>
        <v>0</v>
      </c>
      <c r="C53" s="5" t="s">
        <v>60</v>
      </c>
      <c r="D53" s="7">
        <v>0</v>
      </c>
      <c r="E53" s="6"/>
      <c r="F53" s="6"/>
      <c r="G53" s="6"/>
      <c r="H53" s="6"/>
    </row>
    <row r="54" spans="1:8" ht="13.15" customHeight="1" x14ac:dyDescent="0.2">
      <c r="A54" s="9">
        <v>7010</v>
      </c>
      <c r="B54" s="10">
        <f t="shared" si="0"/>
        <v>2455532.15431946</v>
      </c>
      <c r="C54" s="5" t="s">
        <v>61</v>
      </c>
      <c r="D54" s="7">
        <v>2455532.15431946</v>
      </c>
      <c r="E54" s="6"/>
      <c r="F54" s="6"/>
      <c r="G54" s="6"/>
      <c r="H54" s="6"/>
    </row>
    <row r="55" spans="1:8" ht="13.35" customHeight="1" x14ac:dyDescent="0.2">
      <c r="A55" t="s">
        <v>62</v>
      </c>
    </row>
    <row r="56" spans="1:8" ht="13.35" customHeight="1" x14ac:dyDescent="0.2"/>
    <row r="57" spans="1:8" ht="13.35" customHeight="1" x14ac:dyDescent="0.2"/>
    <row r="58" spans="1:8" ht="13.35" customHeight="1" x14ac:dyDescent="0.2"/>
    <row r="59" spans="1:8" ht="13.35" customHeight="1" x14ac:dyDescent="0.2"/>
    <row r="60" spans="1:8" ht="13.35" customHeight="1" x14ac:dyDescent="0.2"/>
    <row r="61" spans="1:8" ht="13.35" customHeight="1" x14ac:dyDescent="0.2"/>
    <row r="62" spans="1:8" ht="13.35" customHeight="1" x14ac:dyDescent="0.2"/>
    <row r="63" spans="1:8" ht="13.35" customHeight="1" x14ac:dyDescent="0.2"/>
    <row r="64" spans="1:8" ht="13.35" customHeight="1" x14ac:dyDescent="0.2"/>
    <row r="65" ht="13.35" customHeight="1" x14ac:dyDescent="0.2"/>
    <row r="66" ht="13.35" customHeight="1" x14ac:dyDescent="0.2"/>
    <row r="67" ht="13.35" customHeight="1" x14ac:dyDescent="0.2"/>
    <row r="68" ht="13.35" customHeight="1" x14ac:dyDescent="0.2"/>
    <row r="69" ht="13.35" customHeight="1" x14ac:dyDescent="0.2"/>
    <row r="70" ht="13.35" customHeight="1" x14ac:dyDescent="0.2"/>
    <row r="71" ht="13.35" customHeight="1" x14ac:dyDescent="0.2"/>
    <row r="72" ht="13.35" customHeight="1" x14ac:dyDescent="0.2"/>
    <row r="73" ht="13.35" customHeight="1" x14ac:dyDescent="0.2"/>
    <row r="74" ht="13.35" customHeight="1" x14ac:dyDescent="0.2"/>
    <row r="75" ht="13.35" customHeight="1" x14ac:dyDescent="0.2"/>
    <row r="76" ht="13.35" customHeight="1" x14ac:dyDescent="0.2"/>
    <row r="77" ht="13.35" customHeight="1" x14ac:dyDescent="0.2"/>
    <row r="78" ht="13.35" customHeight="1" x14ac:dyDescent="0.2"/>
    <row r="79" ht="13.35" customHeight="1" x14ac:dyDescent="0.2"/>
    <row r="80" ht="13.35" customHeight="1" x14ac:dyDescent="0.2"/>
    <row r="81" ht="13.35" customHeight="1" x14ac:dyDescent="0.2"/>
    <row r="82" ht="13.35" customHeight="1" x14ac:dyDescent="0.2"/>
    <row r="83" ht="13.35" customHeight="1" x14ac:dyDescent="0.2"/>
    <row r="84" ht="13.35" customHeight="1" x14ac:dyDescent="0.2"/>
    <row r="85" ht="13.35" customHeight="1" x14ac:dyDescent="0.2"/>
    <row r="86" ht="13.35" customHeight="1" x14ac:dyDescent="0.2"/>
    <row r="87" ht="13.35" customHeight="1" x14ac:dyDescent="0.2"/>
    <row r="88" ht="13.35" customHeight="1" x14ac:dyDescent="0.2"/>
    <row r="89" ht="13.35" customHeight="1" x14ac:dyDescent="0.2"/>
    <row r="90" ht="13.35" customHeight="1" x14ac:dyDescent="0.2"/>
    <row r="91" ht="13.35" customHeight="1" x14ac:dyDescent="0.2"/>
    <row r="92" ht="13.35" customHeight="1" x14ac:dyDescent="0.2"/>
    <row r="93" ht="13.35" customHeight="1" x14ac:dyDescent="0.2"/>
    <row r="94" ht="13.35" customHeight="1" x14ac:dyDescent="0.2"/>
    <row r="95" ht="13.35" customHeight="1" x14ac:dyDescent="0.2"/>
    <row r="96" ht="13.35" customHeight="1" x14ac:dyDescent="0.2"/>
    <row r="97" ht="13.35" customHeight="1" x14ac:dyDescent="0.2"/>
    <row r="98" ht="13.35" customHeight="1" x14ac:dyDescent="0.2"/>
    <row r="99" ht="13.35" customHeight="1" x14ac:dyDescent="0.2"/>
    <row r="100" ht="13.35" customHeight="1" x14ac:dyDescent="0.2"/>
    <row r="101" ht="13.35" customHeight="1" x14ac:dyDescent="0.2"/>
    <row r="102" ht="13.35" customHeight="1" x14ac:dyDescent="0.2"/>
    <row r="103" ht="13.35" customHeight="1" x14ac:dyDescent="0.2"/>
    <row r="104" ht="13.35" customHeight="1" x14ac:dyDescent="0.2"/>
    <row r="105" ht="13.35" customHeight="1" x14ac:dyDescent="0.2"/>
    <row r="106" ht="13.35" customHeight="1" x14ac:dyDescent="0.2"/>
    <row r="107" ht="13.35" customHeight="1" x14ac:dyDescent="0.2"/>
  </sheetData>
  <pageMargins left="0.39370078510708278" right="0.39370078510708278" top="0.39370078510708278" bottom="0.39370078510708278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17"/>
  <sheetViews>
    <sheetView workbookViewId="0">
      <selection activeCell="K38" sqref="K38"/>
    </sheetView>
  </sheetViews>
  <sheetFormatPr defaultRowHeight="12.75" x14ac:dyDescent="0.2"/>
  <cols>
    <col min="1" max="1" width="27.7109375" customWidth="1"/>
    <col min="2" max="2" width="4.85546875" customWidth="1"/>
    <col min="4" max="4" width="9.5703125" customWidth="1"/>
    <col min="5" max="5" width="5.42578125" customWidth="1"/>
    <col min="6" max="6" width="14.5703125" customWidth="1"/>
    <col min="7" max="7" width="14" customWidth="1"/>
    <col min="8" max="8" width="10.140625" customWidth="1"/>
    <col min="9" max="9" width="7.42578125" customWidth="1"/>
    <col min="10" max="10" width="4.5703125" customWidth="1"/>
  </cols>
  <sheetData>
    <row r="1" spans="1:9" ht="13.15" customHeight="1" x14ac:dyDescent="0.2">
      <c r="B1" s="15" t="s">
        <v>63</v>
      </c>
      <c r="C1" s="15"/>
      <c r="D1" s="15"/>
      <c r="E1" s="15"/>
      <c r="F1" s="15"/>
      <c r="G1" s="15"/>
      <c r="H1" s="15"/>
      <c r="I1" s="15"/>
    </row>
    <row r="2" spans="1:9" ht="7.7" customHeight="1" x14ac:dyDescent="0.2">
      <c r="A2" s="16"/>
    </row>
    <row r="3" spans="1:9" ht="11.45" customHeight="1" x14ac:dyDescent="0.2">
      <c r="A3" s="16"/>
      <c r="B3" s="17" t="s">
        <v>64</v>
      </c>
      <c r="C3" s="17"/>
      <c r="D3" s="17" t="s">
        <v>65</v>
      </c>
      <c r="E3" s="17"/>
      <c r="F3" s="1" t="s">
        <v>66</v>
      </c>
      <c r="G3" s="1" t="s">
        <v>67</v>
      </c>
      <c r="H3" s="1" t="s">
        <v>68</v>
      </c>
      <c r="I3" s="1" t="s">
        <v>69</v>
      </c>
    </row>
    <row r="4" spans="1:9" ht="11.45" customHeight="1" x14ac:dyDescent="0.2">
      <c r="A4" s="16"/>
      <c r="B4" s="18"/>
      <c r="C4" s="18"/>
      <c r="D4" s="18"/>
      <c r="E4" s="18"/>
      <c r="F4" s="2"/>
      <c r="G4" s="2"/>
      <c r="H4" s="2"/>
      <c r="I4" s="2"/>
    </row>
    <row r="5" spans="1:9" x14ac:dyDescent="0.2">
      <c r="A5" s="16"/>
      <c r="B5" s="18" t="s">
        <v>70</v>
      </c>
      <c r="C5" s="18"/>
      <c r="D5" s="18"/>
      <c r="E5" s="18"/>
      <c r="F5" s="18"/>
      <c r="G5" s="18"/>
      <c r="H5" s="1" t="s">
        <v>71</v>
      </c>
      <c r="I5" s="1" t="s">
        <v>72</v>
      </c>
    </row>
    <row r="6" spans="1:9" ht="11.45" customHeight="1" x14ac:dyDescent="0.2">
      <c r="A6" s="16"/>
      <c r="H6" s="2"/>
      <c r="I6" s="2"/>
    </row>
    <row r="7" spans="1:9" ht="21.75" customHeight="1" x14ac:dyDescent="0.2">
      <c r="A7" s="19" t="s">
        <v>7</v>
      </c>
      <c r="B7" s="19"/>
      <c r="C7" s="19"/>
      <c r="D7" s="19"/>
      <c r="E7" s="20" t="s">
        <v>8</v>
      </c>
      <c r="F7" s="20"/>
      <c r="G7" s="20"/>
      <c r="H7" s="20"/>
      <c r="I7" s="20"/>
    </row>
    <row r="8" spans="1:9" ht="13.15" customHeight="1" x14ac:dyDescent="0.2">
      <c r="A8" s="21" t="s">
        <v>9</v>
      </c>
      <c r="B8" s="21"/>
      <c r="C8" s="21"/>
      <c r="D8" s="21"/>
      <c r="E8" s="22">
        <v>36000</v>
      </c>
      <c r="F8" s="22"/>
      <c r="G8" s="22"/>
      <c r="H8" s="22"/>
      <c r="I8" s="22"/>
    </row>
    <row r="9" spans="1:9" ht="13.15" customHeight="1" x14ac:dyDescent="0.2">
      <c r="A9" s="21" t="s">
        <v>10</v>
      </c>
      <c r="B9" s="21"/>
      <c r="C9" s="21"/>
      <c r="D9" s="21"/>
      <c r="E9" s="22">
        <v>696</v>
      </c>
      <c r="F9" s="22"/>
      <c r="G9" s="22"/>
      <c r="H9" s="22"/>
      <c r="I9" s="22"/>
    </row>
    <row r="10" spans="1:9" ht="13.15" customHeight="1" x14ac:dyDescent="0.2">
      <c r="A10" s="21" t="s">
        <v>11</v>
      </c>
      <c r="B10" s="21"/>
      <c r="C10" s="21"/>
      <c r="D10" s="21"/>
      <c r="E10" s="22">
        <v>95085.349346930001</v>
      </c>
      <c r="F10" s="22"/>
      <c r="G10" s="22"/>
      <c r="H10" s="22"/>
      <c r="I10" s="22"/>
    </row>
    <row r="11" spans="1:9" ht="13.15" customHeight="1" x14ac:dyDescent="0.2">
      <c r="A11" s="21" t="s">
        <v>12</v>
      </c>
      <c r="B11" s="21"/>
      <c r="C11" s="21"/>
      <c r="D11" s="21"/>
      <c r="E11" s="22">
        <v>22550.153068125699</v>
      </c>
      <c r="F11" s="22"/>
      <c r="G11" s="22"/>
      <c r="H11" s="22"/>
      <c r="I11" s="22"/>
    </row>
    <row r="12" spans="1:9" ht="13.15" customHeight="1" x14ac:dyDescent="0.2">
      <c r="A12" s="21" t="s">
        <v>13</v>
      </c>
      <c r="B12" s="21"/>
      <c r="C12" s="21"/>
      <c r="D12" s="21"/>
      <c r="E12" s="22">
        <v>28287.867638</v>
      </c>
      <c r="F12" s="22"/>
      <c r="G12" s="22"/>
      <c r="H12" s="22"/>
      <c r="I12" s="22"/>
    </row>
    <row r="13" spans="1:9" ht="13.15" customHeight="1" x14ac:dyDescent="0.2">
      <c r="A13" s="21" t="s">
        <v>14</v>
      </c>
      <c r="B13" s="21"/>
      <c r="C13" s="21"/>
      <c r="D13" s="21"/>
      <c r="E13" s="22">
        <v>1100429.91494</v>
      </c>
      <c r="F13" s="22"/>
      <c r="G13" s="22"/>
      <c r="H13" s="22"/>
      <c r="I13" s="22"/>
    </row>
    <row r="14" spans="1:9" ht="13.15" customHeight="1" x14ac:dyDescent="0.2">
      <c r="A14" s="21" t="s">
        <v>15</v>
      </c>
      <c r="B14" s="21"/>
      <c r="C14" s="21"/>
      <c r="D14" s="21"/>
      <c r="E14" s="22">
        <v>10957.4193400767</v>
      </c>
      <c r="F14" s="22"/>
      <c r="G14" s="22"/>
      <c r="H14" s="22"/>
      <c r="I14" s="22"/>
    </row>
    <row r="15" spans="1:9" ht="13.15" customHeight="1" x14ac:dyDescent="0.2">
      <c r="A15" s="21" t="s">
        <v>16</v>
      </c>
      <c r="B15" s="21"/>
      <c r="C15" s="21"/>
      <c r="D15" s="21"/>
      <c r="E15" s="22">
        <v>85000</v>
      </c>
      <c r="F15" s="22"/>
      <c r="G15" s="22"/>
      <c r="H15" s="22"/>
      <c r="I15" s="22"/>
    </row>
    <row r="16" spans="1:9" ht="13.15" customHeight="1" x14ac:dyDescent="0.2">
      <c r="A16" s="21" t="s">
        <v>17</v>
      </c>
      <c r="B16" s="21"/>
      <c r="C16" s="21"/>
      <c r="D16" s="21"/>
      <c r="E16" s="22">
        <v>48500</v>
      </c>
      <c r="F16" s="22"/>
      <c r="G16" s="22"/>
      <c r="H16" s="22"/>
      <c r="I16" s="22"/>
    </row>
    <row r="17" spans="1:9" ht="13.15" customHeight="1" x14ac:dyDescent="0.2">
      <c r="A17" s="21" t="s">
        <v>18</v>
      </c>
      <c r="B17" s="21"/>
      <c r="C17" s="21"/>
      <c r="D17" s="21"/>
      <c r="E17" s="22">
        <v>33241.855600000003</v>
      </c>
      <c r="F17" s="22"/>
      <c r="G17" s="22"/>
      <c r="H17" s="22"/>
      <c r="I17" s="22"/>
    </row>
    <row r="18" spans="1:9" ht="13.15" customHeight="1" x14ac:dyDescent="0.2">
      <c r="A18" s="21" t="s">
        <v>19</v>
      </c>
      <c r="B18" s="21"/>
      <c r="C18" s="21"/>
      <c r="D18" s="21"/>
      <c r="E18" s="22">
        <v>75203.781823053898</v>
      </c>
      <c r="F18" s="22"/>
      <c r="G18" s="22"/>
      <c r="H18" s="22"/>
      <c r="I18" s="22"/>
    </row>
    <row r="19" spans="1:9" ht="13.15" customHeight="1" x14ac:dyDescent="0.2">
      <c r="A19" s="21" t="s">
        <v>20</v>
      </c>
      <c r="B19" s="21"/>
      <c r="C19" s="21"/>
      <c r="D19" s="21"/>
      <c r="E19" s="22">
        <v>1198</v>
      </c>
      <c r="F19" s="22"/>
      <c r="G19" s="22"/>
      <c r="H19" s="22"/>
      <c r="I19" s="22"/>
    </row>
    <row r="20" spans="1:9" ht="13.15" customHeight="1" x14ac:dyDescent="0.2">
      <c r="A20" s="21" t="s">
        <v>21</v>
      </c>
      <c r="B20" s="21"/>
      <c r="C20" s="21"/>
      <c r="D20" s="21"/>
      <c r="E20" s="22">
        <v>685200</v>
      </c>
      <c r="F20" s="22"/>
      <c r="G20" s="22"/>
      <c r="H20" s="22"/>
      <c r="I20" s="22"/>
    </row>
    <row r="21" spans="1:9" ht="13.15" customHeight="1" x14ac:dyDescent="0.2">
      <c r="A21" s="21" t="s">
        <v>22</v>
      </c>
      <c r="B21" s="21"/>
      <c r="C21" s="21"/>
      <c r="D21" s="21"/>
      <c r="E21" s="22">
        <v>31153.37284</v>
      </c>
      <c r="F21" s="22"/>
      <c r="G21" s="22"/>
      <c r="H21" s="22"/>
      <c r="I21" s="22"/>
    </row>
    <row r="22" spans="1:9" ht="13.15" customHeight="1" x14ac:dyDescent="0.2">
      <c r="A22" s="21" t="s">
        <v>23</v>
      </c>
      <c r="B22" s="21"/>
      <c r="C22" s="21"/>
      <c r="D22" s="21"/>
      <c r="E22" s="22">
        <v>60050</v>
      </c>
      <c r="F22" s="22"/>
      <c r="G22" s="22"/>
      <c r="H22" s="22"/>
      <c r="I22" s="22"/>
    </row>
    <row r="23" spans="1:9" ht="13.15" customHeight="1" x14ac:dyDescent="0.2">
      <c r="A23" s="21" t="s">
        <v>24</v>
      </c>
      <c r="B23" s="21"/>
      <c r="C23" s="21"/>
      <c r="D23" s="21"/>
      <c r="E23" s="22">
        <v>10449.01501936</v>
      </c>
      <c r="F23" s="22"/>
      <c r="G23" s="22"/>
      <c r="H23" s="22"/>
      <c r="I23" s="22"/>
    </row>
    <row r="24" spans="1:9" ht="13.15" customHeight="1" x14ac:dyDescent="0.2">
      <c r="A24" s="21" t="s">
        <v>25</v>
      </c>
      <c r="B24" s="21"/>
      <c r="C24" s="21"/>
      <c r="D24" s="21"/>
      <c r="E24" s="22">
        <v>92974</v>
      </c>
      <c r="F24" s="22"/>
      <c r="G24" s="22"/>
      <c r="H24" s="22"/>
      <c r="I24" s="22"/>
    </row>
    <row r="25" spans="1:9" ht="13.15" customHeight="1" x14ac:dyDescent="0.2">
      <c r="A25" s="21" t="s">
        <v>26</v>
      </c>
      <c r="B25" s="21"/>
      <c r="C25" s="21"/>
      <c r="D25" s="21"/>
      <c r="E25" s="22">
        <v>109680</v>
      </c>
      <c r="F25" s="22"/>
      <c r="G25" s="22"/>
      <c r="H25" s="22"/>
      <c r="I25" s="22"/>
    </row>
    <row r="26" spans="1:9" ht="13.15" customHeight="1" x14ac:dyDescent="0.2">
      <c r="A26" s="21" t="s">
        <v>27</v>
      </c>
      <c r="B26" s="21"/>
      <c r="C26" s="21"/>
      <c r="D26" s="21"/>
      <c r="E26" s="22">
        <v>637459</v>
      </c>
      <c r="F26" s="22"/>
      <c r="G26" s="22"/>
      <c r="H26" s="22"/>
      <c r="I26" s="22"/>
    </row>
    <row r="27" spans="1:9" ht="13.15" customHeight="1" x14ac:dyDescent="0.2">
      <c r="A27" s="21" t="s">
        <v>28</v>
      </c>
      <c r="B27" s="21"/>
      <c r="C27" s="21"/>
      <c r="D27" s="21"/>
      <c r="E27" s="22">
        <v>70000</v>
      </c>
      <c r="F27" s="22"/>
      <c r="G27" s="22"/>
      <c r="H27" s="22"/>
      <c r="I27" s="22"/>
    </row>
    <row r="28" spans="1:9" ht="13.15" customHeight="1" x14ac:dyDescent="0.2">
      <c r="A28" s="21" t="s">
        <v>29</v>
      </c>
      <c r="B28" s="21"/>
      <c r="C28" s="21"/>
      <c r="D28" s="21"/>
      <c r="E28" s="22">
        <v>583248.25</v>
      </c>
      <c r="F28" s="22"/>
      <c r="G28" s="22"/>
      <c r="H28" s="22"/>
      <c r="I28" s="22"/>
    </row>
    <row r="29" spans="1:9" ht="13.15" customHeight="1" x14ac:dyDescent="0.2">
      <c r="A29" s="21" t="s">
        <v>30</v>
      </c>
      <c r="B29" s="21"/>
      <c r="C29" s="21"/>
      <c r="D29" s="21"/>
      <c r="E29" s="22">
        <v>197840</v>
      </c>
      <c r="F29" s="22"/>
      <c r="G29" s="22"/>
      <c r="H29" s="22"/>
      <c r="I29" s="22"/>
    </row>
    <row r="30" spans="1:9" ht="13.15" customHeight="1" x14ac:dyDescent="0.2">
      <c r="A30" s="21" t="s">
        <v>31</v>
      </c>
      <c r="B30" s="21"/>
      <c r="C30" s="21"/>
      <c r="D30" s="21"/>
      <c r="E30" s="22">
        <v>34200</v>
      </c>
      <c r="F30" s="22"/>
      <c r="G30" s="22"/>
      <c r="H30" s="22"/>
      <c r="I30" s="22"/>
    </row>
    <row r="31" spans="1:9" ht="13.15" customHeight="1" x14ac:dyDescent="0.2">
      <c r="A31" s="21" t="s">
        <v>32</v>
      </c>
      <c r="B31" s="21"/>
      <c r="C31" s="21"/>
      <c r="D31" s="21"/>
      <c r="E31" s="22">
        <v>10000</v>
      </c>
      <c r="F31" s="22"/>
      <c r="G31" s="22"/>
      <c r="H31" s="22"/>
      <c r="I31" s="22"/>
    </row>
    <row r="32" spans="1:9" ht="13.15" customHeight="1" x14ac:dyDescent="0.2">
      <c r="A32" s="21" t="s">
        <v>33</v>
      </c>
      <c r="B32" s="21"/>
      <c r="C32" s="21"/>
      <c r="D32" s="21"/>
      <c r="E32" s="22">
        <v>2100</v>
      </c>
      <c r="F32" s="22"/>
      <c r="G32" s="22"/>
      <c r="H32" s="22"/>
      <c r="I32" s="22"/>
    </row>
    <row r="33" spans="1:9" ht="13.15" customHeight="1" x14ac:dyDescent="0.2">
      <c r="A33" s="21" t="s">
        <v>34</v>
      </c>
      <c r="B33" s="21"/>
      <c r="C33" s="21"/>
      <c r="D33" s="21"/>
      <c r="E33" s="22">
        <v>0</v>
      </c>
      <c r="F33" s="22"/>
      <c r="G33" s="22"/>
      <c r="H33" s="22"/>
      <c r="I33" s="22"/>
    </row>
    <row r="34" spans="1:9" ht="13.15" customHeight="1" x14ac:dyDescent="0.2">
      <c r="A34" s="21" t="s">
        <v>35</v>
      </c>
      <c r="B34" s="21"/>
      <c r="C34" s="21"/>
      <c r="D34" s="21"/>
      <c r="E34" s="22">
        <v>0</v>
      </c>
      <c r="F34" s="22"/>
      <c r="G34" s="22"/>
      <c r="H34" s="22"/>
      <c r="I34" s="22"/>
    </row>
    <row r="35" spans="1:9" ht="13.15" customHeight="1" x14ac:dyDescent="0.2">
      <c r="A35" s="21" t="s">
        <v>36</v>
      </c>
      <c r="B35" s="21"/>
      <c r="C35" s="21"/>
      <c r="D35" s="21"/>
      <c r="E35" s="22">
        <v>38920</v>
      </c>
      <c r="F35" s="22"/>
      <c r="G35" s="22"/>
      <c r="H35" s="22"/>
      <c r="I35" s="22"/>
    </row>
    <row r="36" spans="1:9" ht="13.15" customHeight="1" x14ac:dyDescent="0.2">
      <c r="A36" s="21" t="s">
        <v>37</v>
      </c>
      <c r="B36" s="21"/>
      <c r="C36" s="21"/>
      <c r="D36" s="21"/>
      <c r="E36" s="22">
        <v>1450521</v>
      </c>
      <c r="F36" s="22"/>
      <c r="G36" s="22"/>
      <c r="H36" s="22"/>
      <c r="I36" s="22"/>
    </row>
    <row r="37" spans="1:9" ht="13.15" customHeight="1" x14ac:dyDescent="0.2">
      <c r="A37" s="21" t="s">
        <v>38</v>
      </c>
      <c r="B37" s="21"/>
      <c r="C37" s="21"/>
      <c r="D37" s="21"/>
      <c r="E37" s="22">
        <v>1286000</v>
      </c>
      <c r="F37" s="22"/>
      <c r="G37" s="22"/>
      <c r="H37" s="22"/>
      <c r="I37" s="22"/>
    </row>
    <row r="38" spans="1:9" ht="13.15" customHeight="1" x14ac:dyDescent="0.2">
      <c r="A38" s="21" t="s">
        <v>39</v>
      </c>
      <c r="B38" s="21"/>
      <c r="C38" s="21"/>
      <c r="D38" s="21"/>
      <c r="E38" s="22">
        <v>1232350</v>
      </c>
      <c r="F38" s="22"/>
      <c r="G38" s="22"/>
      <c r="H38" s="22"/>
      <c r="I38" s="22"/>
    </row>
    <row r="39" spans="1:9" ht="13.15" customHeight="1" x14ac:dyDescent="0.2">
      <c r="A39" s="21" t="s">
        <v>40</v>
      </c>
      <c r="B39" s="21"/>
      <c r="C39" s="21"/>
      <c r="D39" s="21"/>
      <c r="E39" s="22">
        <v>318000</v>
      </c>
      <c r="F39" s="22"/>
      <c r="G39" s="22"/>
      <c r="H39" s="22"/>
      <c r="I39" s="22"/>
    </row>
    <row r="40" spans="1:9" ht="13.15" customHeight="1" x14ac:dyDescent="0.2">
      <c r="A40" s="21" t="s">
        <v>41</v>
      </c>
      <c r="B40" s="21"/>
      <c r="C40" s="21"/>
      <c r="D40" s="21"/>
      <c r="E40" s="22">
        <v>1170375.28</v>
      </c>
      <c r="F40" s="22"/>
      <c r="G40" s="22"/>
      <c r="H40" s="22"/>
      <c r="I40" s="22"/>
    </row>
    <row r="41" spans="1:9" ht="13.15" customHeight="1" x14ac:dyDescent="0.2">
      <c r="A41" s="21" t="s">
        <v>42</v>
      </c>
      <c r="B41" s="21"/>
      <c r="C41" s="21"/>
      <c r="D41" s="21"/>
      <c r="E41" s="22">
        <v>239120</v>
      </c>
      <c r="F41" s="22"/>
      <c r="G41" s="22"/>
      <c r="H41" s="22"/>
      <c r="I41" s="22"/>
    </row>
    <row r="42" spans="1:9" ht="13.15" customHeight="1" x14ac:dyDescent="0.2">
      <c r="A42" s="21" t="s">
        <v>43</v>
      </c>
      <c r="B42" s="21"/>
      <c r="C42" s="21"/>
      <c r="D42" s="21"/>
      <c r="E42" s="22">
        <v>92676</v>
      </c>
      <c r="F42" s="22"/>
      <c r="G42" s="22"/>
      <c r="H42" s="22"/>
      <c r="I42" s="22"/>
    </row>
    <row r="43" spans="1:9" ht="13.15" customHeight="1" x14ac:dyDescent="0.2">
      <c r="A43" s="21" t="s">
        <v>44</v>
      </c>
      <c r="B43" s="21"/>
      <c r="C43" s="21"/>
      <c r="D43" s="21"/>
      <c r="E43" s="22">
        <v>245488</v>
      </c>
      <c r="F43" s="22"/>
      <c r="G43" s="22"/>
      <c r="H43" s="22"/>
      <c r="I43" s="22"/>
    </row>
    <row r="44" spans="1:9" ht="13.15" customHeight="1" x14ac:dyDescent="0.2">
      <c r="A44" s="21" t="s">
        <v>45</v>
      </c>
      <c r="B44" s="21"/>
      <c r="C44" s="21"/>
      <c r="D44" s="21"/>
      <c r="E44" s="22">
        <v>105493</v>
      </c>
      <c r="F44" s="22"/>
      <c r="G44" s="22"/>
      <c r="H44" s="22"/>
      <c r="I44" s="22"/>
    </row>
    <row r="45" spans="1:9" ht="13.15" customHeight="1" x14ac:dyDescent="0.2">
      <c r="A45" s="21" t="s">
        <v>46</v>
      </c>
      <c r="B45" s="21"/>
      <c r="C45" s="21"/>
      <c r="D45" s="21"/>
      <c r="E45" s="22">
        <v>64580</v>
      </c>
      <c r="F45" s="22"/>
      <c r="G45" s="22"/>
      <c r="H45" s="22"/>
      <c r="I45" s="22"/>
    </row>
    <row r="46" spans="1:9" ht="13.15" customHeight="1" x14ac:dyDescent="0.2">
      <c r="A46" s="21" t="s">
        <v>47</v>
      </c>
      <c r="B46" s="21"/>
      <c r="C46" s="21"/>
      <c r="D46" s="21"/>
      <c r="E46" s="22">
        <v>237652</v>
      </c>
      <c r="F46" s="22"/>
      <c r="G46" s="22"/>
      <c r="H46" s="22"/>
      <c r="I46" s="22"/>
    </row>
    <row r="47" spans="1:9" ht="13.15" customHeight="1" x14ac:dyDescent="0.2">
      <c r="A47" s="21" t="s">
        <v>48</v>
      </c>
      <c r="B47" s="21"/>
      <c r="C47" s="21"/>
      <c r="D47" s="21"/>
      <c r="E47" s="22">
        <v>5101</v>
      </c>
      <c r="F47" s="22"/>
      <c r="G47" s="22"/>
      <c r="H47" s="22"/>
      <c r="I47" s="22"/>
    </row>
    <row r="48" spans="1:9" ht="13.15" customHeight="1" x14ac:dyDescent="0.2">
      <c r="A48" s="21" t="s">
        <v>49</v>
      </c>
      <c r="B48" s="21"/>
      <c r="C48" s="21"/>
      <c r="D48" s="21"/>
      <c r="E48" s="22">
        <v>86400</v>
      </c>
      <c r="F48" s="22"/>
      <c r="G48" s="22"/>
      <c r="H48" s="22"/>
      <c r="I48" s="22"/>
    </row>
    <row r="49" spans="1:9" ht="13.15" customHeight="1" x14ac:dyDescent="0.2">
      <c r="A49" s="21" t="s">
        <v>50</v>
      </c>
      <c r="B49" s="21"/>
      <c r="C49" s="21"/>
      <c r="D49" s="21"/>
      <c r="E49" s="22">
        <v>20000</v>
      </c>
      <c r="F49" s="22"/>
      <c r="G49" s="22"/>
      <c r="H49" s="22"/>
      <c r="I49" s="22"/>
    </row>
    <row r="50" spans="1:9" ht="13.15" customHeight="1" x14ac:dyDescent="0.2">
      <c r="A50" s="21" t="s">
        <v>51</v>
      </c>
      <c r="B50" s="21"/>
      <c r="C50" s="21"/>
      <c r="D50" s="21"/>
      <c r="E50" s="22">
        <v>49000</v>
      </c>
      <c r="F50" s="22"/>
      <c r="G50" s="22"/>
      <c r="H50" s="22"/>
      <c r="I50" s="22"/>
    </row>
    <row r="51" spans="1:9" ht="13.15" customHeight="1" x14ac:dyDescent="0.2">
      <c r="A51" s="21" t="s">
        <v>52</v>
      </c>
      <c r="B51" s="21"/>
      <c r="C51" s="21"/>
      <c r="D51" s="21"/>
      <c r="E51" s="22">
        <v>0</v>
      </c>
      <c r="F51" s="22"/>
      <c r="G51" s="22"/>
      <c r="H51" s="22"/>
      <c r="I51" s="22"/>
    </row>
    <row r="52" spans="1:9" ht="13.15" customHeight="1" x14ac:dyDescent="0.2">
      <c r="A52" s="21" t="s">
        <v>53</v>
      </c>
      <c r="B52" s="21"/>
      <c r="C52" s="21"/>
      <c r="D52" s="21"/>
      <c r="E52" s="22">
        <v>512631</v>
      </c>
      <c r="F52" s="22"/>
      <c r="G52" s="22"/>
      <c r="H52" s="22"/>
      <c r="I52" s="22"/>
    </row>
    <row r="53" spans="1:9" ht="13.35" customHeight="1" x14ac:dyDescent="0.2"/>
    <row r="54" spans="1:9" ht="13.35" customHeight="1" x14ac:dyDescent="0.2"/>
    <row r="55" spans="1:9" ht="13.35" customHeight="1" x14ac:dyDescent="0.2"/>
    <row r="56" spans="1:9" ht="13.15" customHeight="1" x14ac:dyDescent="0.2">
      <c r="A56" s="21" t="s">
        <v>54</v>
      </c>
      <c r="B56" s="21"/>
      <c r="C56" s="21"/>
      <c r="D56" s="21"/>
      <c r="E56" s="22">
        <v>33738</v>
      </c>
      <c r="F56" s="22"/>
      <c r="G56" s="22"/>
      <c r="H56" s="22"/>
      <c r="I56" s="22"/>
    </row>
    <row r="57" spans="1:9" ht="13.15" customHeight="1" x14ac:dyDescent="0.2">
      <c r="A57" s="21" t="s">
        <v>55</v>
      </c>
      <c r="B57" s="21"/>
      <c r="C57" s="21"/>
      <c r="D57" s="21"/>
      <c r="E57" s="22">
        <v>12000</v>
      </c>
      <c r="F57" s="22"/>
      <c r="G57" s="22"/>
      <c r="H57" s="22"/>
      <c r="I57" s="22"/>
    </row>
    <row r="58" spans="1:9" ht="13.15" customHeight="1" x14ac:dyDescent="0.2">
      <c r="A58" s="21" t="s">
        <v>56</v>
      </c>
      <c r="B58" s="21"/>
      <c r="C58" s="21"/>
      <c r="D58" s="21"/>
      <c r="E58" s="22">
        <v>305988</v>
      </c>
      <c r="F58" s="22"/>
      <c r="G58" s="22"/>
      <c r="H58" s="22"/>
      <c r="I58" s="22"/>
    </row>
    <row r="59" spans="1:9" ht="13.15" customHeight="1" x14ac:dyDescent="0.2">
      <c r="A59" s="21" t="s">
        <v>57</v>
      </c>
      <c r="B59" s="21"/>
      <c r="C59" s="21"/>
      <c r="D59" s="21"/>
      <c r="E59" s="22">
        <v>179189</v>
      </c>
      <c r="F59" s="22"/>
      <c r="G59" s="22"/>
      <c r="H59" s="22"/>
      <c r="I59" s="22"/>
    </row>
    <row r="60" spans="1:9" ht="13.15" customHeight="1" x14ac:dyDescent="0.2">
      <c r="A60" s="21" t="s">
        <v>58</v>
      </c>
      <c r="B60" s="21"/>
      <c r="C60" s="21"/>
      <c r="D60" s="21"/>
      <c r="E60" s="22">
        <v>167900</v>
      </c>
      <c r="F60" s="22"/>
      <c r="G60" s="22"/>
      <c r="H60" s="22"/>
      <c r="I60" s="22"/>
    </row>
    <row r="61" spans="1:9" ht="13.15" customHeight="1" x14ac:dyDescent="0.2">
      <c r="A61" s="21" t="s">
        <v>59</v>
      </c>
      <c r="B61" s="21"/>
      <c r="C61" s="21"/>
      <c r="D61" s="21"/>
      <c r="E61" s="22">
        <v>0</v>
      </c>
      <c r="F61" s="22"/>
      <c r="G61" s="22"/>
      <c r="H61" s="22"/>
      <c r="I61" s="22"/>
    </row>
    <row r="62" spans="1:9" ht="13.15" customHeight="1" x14ac:dyDescent="0.2">
      <c r="A62" s="21" t="s">
        <v>60</v>
      </c>
      <c r="B62" s="21"/>
      <c r="C62" s="21"/>
      <c r="D62" s="21"/>
      <c r="E62" s="22">
        <v>0</v>
      </c>
      <c r="F62" s="22"/>
      <c r="G62" s="22"/>
      <c r="H62" s="22"/>
      <c r="I62" s="22"/>
    </row>
    <row r="63" spans="1:9" ht="13.15" customHeight="1" x14ac:dyDescent="0.2">
      <c r="A63" s="21" t="s">
        <v>73</v>
      </c>
      <c r="B63" s="21"/>
      <c r="C63" s="21"/>
      <c r="D63" s="21"/>
      <c r="E63" s="22">
        <v>2455532.15431946</v>
      </c>
      <c r="F63" s="22"/>
      <c r="G63" s="22"/>
      <c r="H63" s="22"/>
      <c r="I63" s="22"/>
    </row>
    <row r="64" spans="1:9" ht="13.15" customHeight="1" x14ac:dyDescent="0.2">
      <c r="A64" s="21" t="s">
        <v>74</v>
      </c>
      <c r="B64" s="21"/>
      <c r="C64" s="21"/>
      <c r="D64" s="21"/>
      <c r="E64" s="22">
        <v>14369789.413935006</v>
      </c>
      <c r="F64" s="22"/>
      <c r="G64" s="22"/>
      <c r="H64" s="22"/>
      <c r="I64" s="22"/>
    </row>
    <row r="65" ht="13.35" customHeight="1" x14ac:dyDescent="0.2"/>
    <row r="66" ht="13.35" customHeight="1" x14ac:dyDescent="0.2"/>
    <row r="67" ht="13.35" customHeight="1" x14ac:dyDescent="0.2"/>
    <row r="68" ht="13.35" customHeight="1" x14ac:dyDescent="0.2"/>
    <row r="69" ht="13.35" customHeight="1" x14ac:dyDescent="0.2"/>
    <row r="70" ht="13.35" customHeight="1" x14ac:dyDescent="0.2"/>
    <row r="71" ht="13.35" customHeight="1" x14ac:dyDescent="0.2"/>
    <row r="72" ht="13.35" customHeight="1" x14ac:dyDescent="0.2"/>
    <row r="73" ht="13.35" customHeight="1" x14ac:dyDescent="0.2"/>
    <row r="74" ht="13.35" customHeight="1" x14ac:dyDescent="0.2"/>
    <row r="75" ht="13.35" customHeight="1" x14ac:dyDescent="0.2"/>
    <row r="76" ht="13.35" customHeight="1" x14ac:dyDescent="0.2"/>
    <row r="77" ht="13.35" customHeight="1" x14ac:dyDescent="0.2"/>
    <row r="78" ht="13.35" customHeight="1" x14ac:dyDescent="0.2"/>
    <row r="79" ht="13.35" customHeight="1" x14ac:dyDescent="0.2"/>
    <row r="80" ht="13.35" customHeight="1" x14ac:dyDescent="0.2"/>
    <row r="81" ht="13.35" customHeight="1" x14ac:dyDescent="0.2"/>
    <row r="82" ht="13.35" customHeight="1" x14ac:dyDescent="0.2"/>
    <row r="83" ht="13.35" customHeight="1" x14ac:dyDescent="0.2"/>
    <row r="84" ht="13.35" customHeight="1" x14ac:dyDescent="0.2"/>
    <row r="85" ht="13.35" customHeight="1" x14ac:dyDescent="0.2"/>
    <row r="86" ht="13.35" customHeight="1" x14ac:dyDescent="0.2"/>
    <row r="87" ht="13.35" customHeight="1" x14ac:dyDescent="0.2"/>
    <row r="88" ht="13.35" customHeight="1" x14ac:dyDescent="0.2"/>
    <row r="89" ht="13.35" customHeight="1" x14ac:dyDescent="0.2"/>
    <row r="90" ht="13.35" customHeight="1" x14ac:dyDescent="0.2"/>
    <row r="91" ht="13.35" customHeight="1" x14ac:dyDescent="0.2"/>
    <row r="92" ht="13.35" customHeight="1" x14ac:dyDescent="0.2"/>
    <row r="93" ht="13.35" customHeight="1" x14ac:dyDescent="0.2"/>
    <row r="94" ht="13.35" customHeight="1" x14ac:dyDescent="0.2"/>
    <row r="95" ht="13.35" customHeight="1" x14ac:dyDescent="0.2"/>
    <row r="96" ht="13.35" customHeight="1" x14ac:dyDescent="0.2"/>
    <row r="97" ht="13.35" customHeight="1" x14ac:dyDescent="0.2"/>
    <row r="98" ht="13.35" customHeight="1" x14ac:dyDescent="0.2"/>
    <row r="99" ht="13.35" customHeight="1" x14ac:dyDescent="0.2"/>
    <row r="100" ht="13.35" customHeight="1" x14ac:dyDescent="0.2"/>
    <row r="101" ht="13.35" customHeight="1" x14ac:dyDescent="0.2"/>
    <row r="102" ht="13.35" customHeight="1" x14ac:dyDescent="0.2"/>
    <row r="103" ht="13.35" customHeight="1" x14ac:dyDescent="0.2"/>
    <row r="104" ht="13.35" customHeight="1" x14ac:dyDescent="0.2"/>
    <row r="105" ht="13.35" customHeight="1" x14ac:dyDescent="0.2"/>
    <row r="106" ht="13.35" customHeight="1" x14ac:dyDescent="0.2"/>
    <row r="107" ht="13.35" customHeight="1" x14ac:dyDescent="0.2"/>
    <row r="108" ht="13.35" customHeight="1" x14ac:dyDescent="0.2"/>
    <row r="109" ht="13.35" customHeight="1" x14ac:dyDescent="0.2"/>
    <row r="110" ht="13.35" customHeight="1" x14ac:dyDescent="0.2"/>
    <row r="111" ht="13.35" customHeight="1" x14ac:dyDescent="0.2"/>
    <row r="112" ht="13.35" customHeight="1" x14ac:dyDescent="0.2"/>
    <row r="113" ht="13.35" customHeight="1" x14ac:dyDescent="0.2"/>
    <row r="114" ht="13.35" customHeight="1" x14ac:dyDescent="0.2"/>
    <row r="115" ht="13.35" customHeight="1" x14ac:dyDescent="0.2"/>
    <row r="116" ht="13.35" customHeight="1" x14ac:dyDescent="0.2"/>
    <row r="117" ht="13.35" customHeight="1" x14ac:dyDescent="0.2"/>
  </sheetData>
  <mergeCells count="117">
    <mergeCell ref="A64:D64"/>
    <mergeCell ref="E64:I64"/>
    <mergeCell ref="A61:D61"/>
    <mergeCell ref="E61:I61"/>
    <mergeCell ref="A62:D62"/>
    <mergeCell ref="E62:I62"/>
    <mergeCell ref="A63:D63"/>
    <mergeCell ref="E63:I63"/>
    <mergeCell ref="A56:D56"/>
    <mergeCell ref="E56:I56"/>
    <mergeCell ref="A57:D57"/>
    <mergeCell ref="E57:I57"/>
    <mergeCell ref="A58:D58"/>
    <mergeCell ref="E58:I58"/>
    <mergeCell ref="A59:D59"/>
    <mergeCell ref="E59:I59"/>
    <mergeCell ref="A60:D60"/>
    <mergeCell ref="E60:I60"/>
    <mergeCell ref="A48:D48"/>
    <mergeCell ref="E48:I48"/>
    <mergeCell ref="A49:D49"/>
    <mergeCell ref="E49:I49"/>
    <mergeCell ref="A50:D50"/>
    <mergeCell ref="E50:I50"/>
    <mergeCell ref="A51:D51"/>
    <mergeCell ref="E51:I51"/>
    <mergeCell ref="A52:D52"/>
    <mergeCell ref="E52:I52"/>
    <mergeCell ref="A43:D43"/>
    <mergeCell ref="E43:I43"/>
    <mergeCell ref="A44:D44"/>
    <mergeCell ref="E44:I44"/>
    <mergeCell ref="A45:D45"/>
    <mergeCell ref="E45:I45"/>
    <mergeCell ref="A46:D46"/>
    <mergeCell ref="E46:I46"/>
    <mergeCell ref="A47:D47"/>
    <mergeCell ref="E47:I47"/>
    <mergeCell ref="A38:D38"/>
    <mergeCell ref="E38:I38"/>
    <mergeCell ref="A39:D39"/>
    <mergeCell ref="E39:I39"/>
    <mergeCell ref="A40:D40"/>
    <mergeCell ref="E40:I40"/>
    <mergeCell ref="A41:D41"/>
    <mergeCell ref="E41:I41"/>
    <mergeCell ref="A42:D42"/>
    <mergeCell ref="E42:I42"/>
    <mergeCell ref="A33:D33"/>
    <mergeCell ref="E33:I33"/>
    <mergeCell ref="A34:D34"/>
    <mergeCell ref="E34:I34"/>
    <mergeCell ref="A35:D35"/>
    <mergeCell ref="E35:I35"/>
    <mergeCell ref="A36:D36"/>
    <mergeCell ref="E36:I36"/>
    <mergeCell ref="A37:D37"/>
    <mergeCell ref="E37:I37"/>
    <mergeCell ref="A28:D28"/>
    <mergeCell ref="E28:I28"/>
    <mergeCell ref="A29:D29"/>
    <mergeCell ref="E29:I29"/>
    <mergeCell ref="A30:D30"/>
    <mergeCell ref="E30:I30"/>
    <mergeCell ref="A31:D31"/>
    <mergeCell ref="E31:I31"/>
    <mergeCell ref="A32:D32"/>
    <mergeCell ref="E32:I32"/>
    <mergeCell ref="A23:D23"/>
    <mergeCell ref="E23:I23"/>
    <mergeCell ref="A24:D24"/>
    <mergeCell ref="E24:I24"/>
    <mergeCell ref="A25:D25"/>
    <mergeCell ref="E25:I25"/>
    <mergeCell ref="A26:D26"/>
    <mergeCell ref="E26:I26"/>
    <mergeCell ref="A27:D27"/>
    <mergeCell ref="E27:I27"/>
    <mergeCell ref="A18:D18"/>
    <mergeCell ref="E18:I18"/>
    <mergeCell ref="A19:D19"/>
    <mergeCell ref="E19:I19"/>
    <mergeCell ref="A20:D20"/>
    <mergeCell ref="E20:I20"/>
    <mergeCell ref="A21:D21"/>
    <mergeCell ref="E21:I21"/>
    <mergeCell ref="A22:D22"/>
    <mergeCell ref="E22:I22"/>
    <mergeCell ref="A13:D13"/>
    <mergeCell ref="E13:I13"/>
    <mergeCell ref="A14:D14"/>
    <mergeCell ref="E14:I14"/>
    <mergeCell ref="A15:D15"/>
    <mergeCell ref="E15:I15"/>
    <mergeCell ref="A16:D16"/>
    <mergeCell ref="E16:I16"/>
    <mergeCell ref="A17:D17"/>
    <mergeCell ref="E17:I17"/>
    <mergeCell ref="A8:D8"/>
    <mergeCell ref="E8:I8"/>
    <mergeCell ref="A9:D9"/>
    <mergeCell ref="E9:I9"/>
    <mergeCell ref="A10:D10"/>
    <mergeCell ref="E10:I10"/>
    <mergeCell ref="A11:D11"/>
    <mergeCell ref="E11:I11"/>
    <mergeCell ref="A12:D12"/>
    <mergeCell ref="E12:I12"/>
    <mergeCell ref="B1:I1"/>
    <mergeCell ref="A2:A6"/>
    <mergeCell ref="B3:C3"/>
    <mergeCell ref="D3:E3"/>
    <mergeCell ref="B4:C4"/>
    <mergeCell ref="D4:E4"/>
    <mergeCell ref="B5:G5"/>
    <mergeCell ref="A7:D7"/>
    <mergeCell ref="E7:I7"/>
  </mergeCells>
  <pageMargins left="0.39370078510708278" right="0.39370078510708278" top="0.39370078510708278" bottom="0.39370078510708278" header="0.5" footer="0.5"/>
  <pageSetup paperSize="9" orientation="portrait"/>
  <headerFooter alignWithMargins="0"/>
  <rowBreaks count="1" manualBreakCount="1">
    <brk id="55" min="1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69C0B9CF5C7141A429077EF116159D" ma:contentTypeVersion="10" ma:contentTypeDescription="Create a new document." ma:contentTypeScope="" ma:versionID="9d60cfbac5c6b902fa3cebff2db9c07a">
  <xsd:schema xmlns:xsd="http://www.w3.org/2001/XMLSchema" xmlns:xs="http://www.w3.org/2001/XMLSchema" xmlns:p="http://schemas.microsoft.com/office/2006/metadata/properties" xmlns:ns2="b7547d2b-d481-4bae-ba03-cb4e4eedf61d" xmlns:ns3="39b6c1d4-3359-4c27-9d71-af70a1186e19" targetNamespace="http://schemas.microsoft.com/office/2006/metadata/properties" ma:root="true" ma:fieldsID="a5e55fdd197ae2866f8859275c2e6351" ns2:_="" ns3:_="">
    <xsd:import namespace="b7547d2b-d481-4bae-ba03-cb4e4eedf61d"/>
    <xsd:import namespace="39b6c1d4-3359-4c27-9d71-af70a1186e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547d2b-d481-4bae-ba03-cb4e4eedf6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b6c1d4-3359-4c27-9d71-af70a1186e1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0269C9-3043-444B-B606-766C6FB920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EDBF10-BEE6-4ED7-A27E-273237FA8EA8}">
  <ds:schemaRefs>
    <ds:schemaRef ds:uri="http://schemas.microsoft.com/office/2006/documentManagement/types"/>
    <ds:schemaRef ds:uri="b7547d2b-d481-4bae-ba03-cb4e4eedf61d"/>
    <ds:schemaRef ds:uri="http://purl.org/dc/dcmitype/"/>
    <ds:schemaRef ds:uri="http://schemas.microsoft.com/office/infopath/2007/PartnerControls"/>
    <ds:schemaRef ds:uri="39b6c1d4-3359-4c27-9d71-af70a1186e19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23816D9-3CE4-4CDF-9ABC-19ED3C3667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3 Importdata</vt:lpstr>
      <vt:lpstr>2 Utbrytning data</vt:lpstr>
      <vt:lpstr>1 BidCon-orginal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Lotten Tholander</cp:lastModifiedBy>
  <cp:revision/>
  <dcterms:created xsi:type="dcterms:W3CDTF">2023-08-14T11:57:35Z</dcterms:created>
  <dcterms:modified xsi:type="dcterms:W3CDTF">2023-08-14T12:20:14Z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0x0101004169C0B9CF5C7141A429077EF116159D</vt:lpwstr>
  </property>
</Properties>
</file>